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Users\kburkhart\Trump Watch\EPA Docs Page\"/>
    </mc:Choice>
  </mc:AlternateContent>
  <bookViews>
    <workbookView xWindow="0" yWindow="0" windowWidth="7485" windowHeight="3435"/>
  </bookViews>
  <sheets>
    <sheet name="Contribution Data" sheetId="1" r:id="rId1"/>
    <sheet name="Outside Spending" sheetId="2" r:id="rId2"/>
  </sheets>
  <definedNames>
    <definedName name="_xlnm._FilterDatabase" localSheetId="0" hidden="1">'Contribution Data'!$A$2:$H$98</definedName>
    <definedName name="_xlnm._FilterDatabase" localSheetId="1" hidden="1">'Outside Spending'!$A$2:$L$14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 l="1"/>
  <c r="F7" i="2"/>
  <c r="E7" i="2"/>
  <c r="I3" i="2"/>
  <c r="I5" i="2"/>
  <c r="I4" i="2"/>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3" i="1"/>
  <c r="F100" i="1" l="1"/>
  <c r="E100" i="1"/>
  <c r="E102" i="1" l="1"/>
</calcChain>
</file>

<file path=xl/sharedStrings.xml><?xml version="1.0" encoding="utf-8"?>
<sst xmlns="http://schemas.openxmlformats.org/spreadsheetml/2006/main" count="332" uniqueCount="243">
  <si>
    <t>Duke Energy</t>
  </si>
  <si>
    <t>Alabama Power</t>
  </si>
  <si>
    <t>American Petroleum Institute</t>
  </si>
  <si>
    <t>Murray Energy</t>
  </si>
  <si>
    <t>National Association of Home Builders</t>
  </si>
  <si>
    <t>Syngenta</t>
  </si>
  <si>
    <t>Shell</t>
  </si>
  <si>
    <t>Valero</t>
  </si>
  <si>
    <t>Chevron</t>
  </si>
  <si>
    <t>Rosebud Mining</t>
  </si>
  <si>
    <t>Continental Resources</t>
  </si>
  <si>
    <t>Southern Company</t>
  </si>
  <si>
    <t>American Gas Association</t>
  </si>
  <si>
    <t>American Fuel &amp; Petrochemical Manufacturers</t>
  </si>
  <si>
    <t>American Chemistry Council</t>
  </si>
  <si>
    <t>Alliance Resource Partners</t>
  </si>
  <si>
    <t>Boyden Gray &amp; Associates</t>
  </si>
  <si>
    <t>Club for Growth</t>
  </si>
  <si>
    <t>National Rural Electric Coop Association</t>
  </si>
  <si>
    <t>Boeing</t>
  </si>
  <si>
    <t>Faegre, Baker, Daniels</t>
  </si>
  <si>
    <t>Love's Travel Stops</t>
  </si>
  <si>
    <t>First Energy</t>
  </si>
  <si>
    <t>Consol Energy</t>
  </si>
  <si>
    <t>Occidental Petroleum</t>
  </si>
  <si>
    <t>Kinder Morgan</t>
  </si>
  <si>
    <t>Blue Diamond Growers</t>
  </si>
  <si>
    <t>Independent Petroleum Association of America</t>
  </si>
  <si>
    <t>General Electric</t>
  </si>
  <si>
    <t>General Motors</t>
  </si>
  <si>
    <t>Source</t>
  </si>
  <si>
    <t>https://www.opensecrets.org/pacs/lookup2.php?cycle=2016&amp;strID=C00077305</t>
  </si>
  <si>
    <t>https://www.opensecrets.org/orgs/totals.php?id=D000031493&amp;cycle=2016</t>
  </si>
  <si>
    <t>Western Refining</t>
  </si>
  <si>
    <t>https://www.opensecrets.org/orgs/totals.php?id=D000000531&amp;cycle=2016</t>
  </si>
  <si>
    <t>https://www.opensecrets.org/orgs/totals.php?id=D000035105&amp;cycle=2016</t>
  </si>
  <si>
    <t>https://www.opensecrets.org/orgs/totals.php?id=D000000125&amp;cycle=2018</t>
  </si>
  <si>
    <t>https://www.opensecrets.org/orgs/totals.php?id=D000000153&amp;cycle=2016</t>
  </si>
  <si>
    <t>Family Research Council</t>
  </si>
  <si>
    <t>Tesoro</t>
  </si>
  <si>
    <t>https://www.opensecrets.org/pacs/pacgot.php?cycle=2016&amp;cmte=C00358366</t>
  </si>
  <si>
    <t>Williams Companies</t>
  </si>
  <si>
    <t>https://www.opensecrets.org/orgs/totals.php?id=D000000480&amp;cycle=2016</t>
  </si>
  <si>
    <t>https://www.opensecrets.org/orgs/totals.php?id=D000022041&amp;cycle=2016</t>
  </si>
  <si>
    <t>POET, LLC</t>
  </si>
  <si>
    <t>BASF</t>
  </si>
  <si>
    <t>Procter &amp; Gamble</t>
  </si>
  <si>
    <t>Holland &amp; Knight</t>
  </si>
  <si>
    <t>SC Johnson</t>
  </si>
  <si>
    <t>https://www.opensecrets.org/orgs/summary.php?id=D000028914ID=D000028914ID=D000028914ID=D000028914ID=D000028914ID=D000028914ID=D000028914ID=D000028914&amp;cycle=2016</t>
  </si>
  <si>
    <t>https://www.opensecrets.org/orgs/summary.php?id=D000023865&amp;cycle=2016</t>
  </si>
  <si>
    <t>https://www.opensecrets.org/orgs/totals.php?id=D000043117&amp;cycle=2016</t>
  </si>
  <si>
    <t>https://www.opensecrets.org/orgs/totals.php?id=D000025108&amp;cycle=2016</t>
  </si>
  <si>
    <t>American Principles Project</t>
  </si>
  <si>
    <t xml:space="preserve"> https://www.opensecrets.org/orgs/totals.php?id=D000035467&amp;cycle=2016</t>
  </si>
  <si>
    <t>Holly Frontier</t>
  </si>
  <si>
    <t>https://www.opensecrets.org/orgs/toprecips.php?id=D000026132&amp;cycle=2016</t>
  </si>
  <si>
    <t>National Pork Producers Council</t>
  </si>
  <si>
    <t>https://www.opensecrets.org/orgs/totals.php?id=D000000676&amp;cycle=2016</t>
  </si>
  <si>
    <t>National Cotton Council</t>
  </si>
  <si>
    <t>https://www.opensecrets.org/orgs/totals.php?id=D000000431&amp;cycle=2016</t>
  </si>
  <si>
    <t>American Soybean Association</t>
  </si>
  <si>
    <t>National Corn Growers Association</t>
  </si>
  <si>
    <t>https://www.opensecrets.org/orgs/totals.php?id=D000032848&amp;cycle=2016</t>
  </si>
  <si>
    <t>Archer Daniels Midland</t>
  </si>
  <si>
    <t>https://www.opensecrets.org/orgs/totals.php?id=D000000132&amp;cycle=2016</t>
  </si>
  <si>
    <t>International Paper</t>
  </si>
  <si>
    <t>DowDupont</t>
  </si>
  <si>
    <t>https://www.opensecrets.org/orgs/totals.php?id=D000069022&amp;cycle=2016</t>
  </si>
  <si>
    <t>National Association of Chemical Distributors</t>
  </si>
  <si>
    <t>https://www.opensecrets.org/orgs/totals.php?id=D000000015&amp;cycle=2018</t>
  </si>
  <si>
    <t>Associated General Contractors</t>
  </si>
  <si>
    <t>https://www.opensecrets.org/orgs/totals.php?id=D000000091&amp;cycle=2016</t>
  </si>
  <si>
    <t>https://www.opensecrets.org/orgs/totals.php?id=D000022303&amp;cycle=2016</t>
  </si>
  <si>
    <t>https://www.opensecrets.org/overview/topindivs.php?view=fc&amp;cycle=2016</t>
  </si>
  <si>
    <t>https://www.opensecrets.org/orgs/totals.php?id=D000024230</t>
  </si>
  <si>
    <t>https://www.opensecrets.org/orgs/totals.php?id=D000045151&amp;cycle=2016</t>
  </si>
  <si>
    <t>https://www.opensecrets.org/orgs/totals.php?id=D000000168&amp;cycle=2018</t>
  </si>
  <si>
    <t>https://www.opensecrets.org/orgs/totals.php?id=D000042525&amp;cycle=2016</t>
  </si>
  <si>
    <t>The Fertilizer Institute</t>
  </si>
  <si>
    <t>National Council of Farmer Cooperatives</t>
  </si>
  <si>
    <t>United Fresh Produce Association</t>
  </si>
  <si>
    <t>National Alliance of Forest Owners</t>
  </si>
  <si>
    <t>Sierra Pacific Industries</t>
  </si>
  <si>
    <t>Sherwin Williams</t>
  </si>
  <si>
    <t>Ford Motor</t>
  </si>
  <si>
    <t>Toyota</t>
  </si>
  <si>
    <t>American Forest and Paper Association</t>
  </si>
  <si>
    <t>CHS</t>
  </si>
  <si>
    <t>ExxonMobil</t>
  </si>
  <si>
    <t>https://www.opensecrets.org/orgs/totals.php?id=D000025187&amp;cycle=2010</t>
  </si>
  <si>
    <t>Organization/Company</t>
  </si>
  <si>
    <t>Outside Spending</t>
  </si>
  <si>
    <t>Biotechnology Innovation Organization - BIO</t>
  </si>
  <si>
    <t>https://www.opensecrets.org/orgs/summary.php?id=D000046005&amp;cycle=2018</t>
  </si>
  <si>
    <t>https://www.opensecrets.org/orgs/summary.php?id=D000037563&amp;cycle=2018</t>
  </si>
  <si>
    <t>https://www.opensecrets.org/orgs/summary.php?id=D000037533&amp;cycle=2016</t>
  </si>
  <si>
    <t>https://www.opensecrets.org/orgs/summary.php?id=D000043820&amp;cycle=2016</t>
  </si>
  <si>
    <t>https://www.opensecrets.org/orgs/totals.php?id=D000000182&amp;cycle=2018</t>
  </si>
  <si>
    <t>https://www.opensecrets.org/orgs/totals.php?id=D000030495&amp;cycle=2018</t>
  </si>
  <si>
    <t>Noble Drilling/Noble Energy</t>
  </si>
  <si>
    <t>https://www.opensecrets.org/orgs/totals.php?id=D000045053&amp;cycle=2018</t>
  </si>
  <si>
    <t>https://www.opensecrets.org/orgs/totals.php?id=D000024778&amp;cycle=2018</t>
  </si>
  <si>
    <t>LyondellBasell</t>
  </si>
  <si>
    <t>https://www.opensecrets.org/orgs/totals.php?id=D000000129&amp;cycle=2018</t>
  </si>
  <si>
    <t>American Institute for Architects</t>
  </si>
  <si>
    <t>Delta Airlines</t>
  </si>
  <si>
    <t>Disney</t>
  </si>
  <si>
    <t>Edison Electric Institute</t>
  </si>
  <si>
    <t>Honeywell</t>
  </si>
  <si>
    <t>National Ocean Industries Association</t>
  </si>
  <si>
    <t>National Stone, Sand and Gravel Association</t>
  </si>
  <si>
    <t>National Turkey Federation</t>
  </si>
  <si>
    <t>Nature Conservancy</t>
  </si>
  <si>
    <t>Portland Cement Association</t>
  </si>
  <si>
    <t>Society of Independent Gasoline Marketers of America (SIGMA)</t>
  </si>
  <si>
    <t>Union Pacific</t>
  </si>
  <si>
    <t>Walmart</t>
  </si>
  <si>
    <t>Waste Management</t>
  </si>
  <si>
    <t>Alliance of Automotive Manufacturers</t>
  </si>
  <si>
    <t>https://www.opensecrets.org/orgs/totals.php?id=D000023973&amp;cycle=2018</t>
  </si>
  <si>
    <t>https://www.opensecrets.org/orgs/totals.php?id=D000000128&amp;cycle=2018</t>
  </si>
  <si>
    <t>https://www.opensecrets.org/orgs/totals.php?id=D000000350&amp;cycle=2018</t>
  </si>
  <si>
    <t>https://www.opensecrets.org/orgs/totals.php?id=D000000334&amp;cycle=2018</t>
  </si>
  <si>
    <t>Republican Jewish Coalition</t>
  </si>
  <si>
    <t>https://www.opensecrets.org/orgs/totals.php?id=D000028612&amp;cycle=2018</t>
  </si>
  <si>
    <t>Cummins Inc.</t>
  </si>
  <si>
    <t>National Sorghum Producers</t>
  </si>
  <si>
    <t>https://www.opensecrets.org/orgs/summary.php?id=D000000308</t>
  </si>
  <si>
    <t>https://www.opensecrets.org/orgs/totals.php?id=D000036134&amp;cycle=2016</t>
  </si>
  <si>
    <t>https://www.opensecrets.org/orgs/totals.php?id=D000000442&amp;cycle=2018</t>
  </si>
  <si>
    <t>Siemens Corporation</t>
  </si>
  <si>
    <t>https://www.opensecrets.org/orgs/totals.php?id=D000000118&amp;cycle=2018</t>
  </si>
  <si>
    <t>https://www.opensecrets.org/orgs/totals.php?id=D000000367&amp;cycle=2018</t>
  </si>
  <si>
    <t>https://www.opensecrets.org/orgs/totals.php?id=D000000161&amp;cycle=2018</t>
  </si>
  <si>
    <t>Caterpilar, inc.</t>
  </si>
  <si>
    <t>https://www.opensecrets.org/orgs/totals.php?id=D000000352&amp;cycle=2014</t>
  </si>
  <si>
    <t>Meeting Category</t>
  </si>
  <si>
    <t>Industry: Electric Power</t>
  </si>
  <si>
    <t>Industry: Coal</t>
  </si>
  <si>
    <t>Industry: Chemical</t>
  </si>
  <si>
    <t>Other Dates</t>
  </si>
  <si>
    <t>First Meeting Date</t>
  </si>
  <si>
    <t>Industry: Manufacturing</t>
  </si>
  <si>
    <t>Industry: Oil &amp; Gas</t>
  </si>
  <si>
    <t>6/28/2017, 9/29/2017, 11/6/2017</t>
  </si>
  <si>
    <t>Conservative Organization</t>
  </si>
  <si>
    <t>Industry: Agribusiness</t>
  </si>
  <si>
    <t>Industry: Biofuels</t>
  </si>
  <si>
    <t>Industry: Other</t>
  </si>
  <si>
    <t>Industry: Motor Vehicles</t>
  </si>
  <si>
    <t>Industry: Agribusiness, Biofuels</t>
  </si>
  <si>
    <t>https://www.opensecrets.org/orgs/totals.php?id=D000000100&amp;cycle=2018</t>
  </si>
  <si>
    <t>Industry: Energy Lobbyist</t>
  </si>
  <si>
    <t>British Petroleum (BP)</t>
  </si>
  <si>
    <t>Industry: Chamber of Commerce</t>
  </si>
  <si>
    <t>U.S. Chamber of Commerce</t>
  </si>
  <si>
    <t>https://www.opensecrets.org/orgs/totals.php?id=D000000763&amp;cycle=2016</t>
  </si>
  <si>
    <t>6/14/2017, 7/26/2017</t>
  </si>
  <si>
    <t>CropLife America</t>
  </si>
  <si>
    <t>5/22/2017, 3/6/2018</t>
  </si>
  <si>
    <t>5/23/2017, 4/12/2018</t>
  </si>
  <si>
    <t>https://www.opensecrets.org/orgs/summary.php?id=D000000155&amp;cycle=2018</t>
  </si>
  <si>
    <t>Industry: Manufacturing, Chemical</t>
  </si>
  <si>
    <t>https://www.opensecrets.org/orgs/totals.php?id=D000000244&amp;cycle=2018</t>
  </si>
  <si>
    <t>Other</t>
  </si>
  <si>
    <t>Industry: Developer</t>
  </si>
  <si>
    <t>https://www.opensecrets.org/orgs/totals.php?id=D000000086&amp;cycle=2018</t>
  </si>
  <si>
    <t>https://www.opensecrets.org/orgs/totals.php?id=D000000252&amp;cycle=2018</t>
  </si>
  <si>
    <t>Industry: Mining</t>
  </si>
  <si>
    <t>Industry: Renewable</t>
  </si>
  <si>
    <t>Environmental Group</t>
  </si>
  <si>
    <t>https://www.opensecrets.org/orgs/totals.php?id=D000000206&amp;cycle=2018</t>
  </si>
  <si>
    <t>https://www.opensecrets.org/orgs/summary.php?id=D000046017</t>
  </si>
  <si>
    <t>Lobbyist</t>
  </si>
  <si>
    <t>5/10/2017, 7/6/2017</t>
  </si>
  <si>
    <t>5/25/2017, 6/14/2017, 7/17/2017</t>
  </si>
  <si>
    <t>Industry: Environmental Cleanup</t>
  </si>
  <si>
    <t>https://www.opensecrets.org/orgs/summary.php?id=D000064447</t>
  </si>
  <si>
    <t>https://www.opensecrets.org/orgs/totals.php?id=D000025789&amp;cycle=2018</t>
  </si>
  <si>
    <t>https://www.opensecrets.org/orgs/totals.php?id=D000029615&amp;cycle=2018</t>
  </si>
  <si>
    <t>Marathon Petroleum</t>
  </si>
  <si>
    <t>Marathon Oil</t>
  </si>
  <si>
    <t>Phillips 66</t>
  </si>
  <si>
    <t>https://www.opensecrets.org/orgs/totals.php?id=D000019668&amp;cycle=2018</t>
  </si>
  <si>
    <t>https://www.opensecrets.org/orgs/totals.php?id=D000022123&amp;cycle=2018</t>
  </si>
  <si>
    <t>National Cattlemen's Beef Association</t>
  </si>
  <si>
    <t>National Mining Association</t>
  </si>
  <si>
    <t>USA Rice Federation</t>
  </si>
  <si>
    <t>Devon Energy</t>
  </si>
  <si>
    <t>https://www.opensecrets.org/orgs/totals.php?id=D000025483&amp;cycle=2016</t>
  </si>
  <si>
    <t>https://www.opensecrets.org/outsidespending/summ.php?cycle=2016&amp;chrt=V&amp;disp=O&amp;type=A</t>
  </si>
  <si>
    <t>https://www.opensecrets.org/pacs/pacgot.php?cycle=2016&amp;cmte=C00492579</t>
  </si>
  <si>
    <t>https://www.opensecrets.org/orgs/totals.php?id=D000019798&amp;cycle=2016</t>
  </si>
  <si>
    <t>https://www.opensecrets.org/orgs/totals.php?id=D000043230&amp;cycle=2016</t>
  </si>
  <si>
    <t>https://www.opensecrets.org/orgs/totals.php?id=D000056822&amp;cycle=2016</t>
  </si>
  <si>
    <t>https://www.opensecrets.org/orgs/totals.php?id=D000042425&amp;cycle=2018</t>
  </si>
  <si>
    <t>https://www.opensecrets.org/orgs/totals.php?id=D000000485&amp;cycle=2018</t>
  </si>
  <si>
    <t>https://www.opensecrets.org/orgs/totals.php?id=D000027897&amp;cycle=2018</t>
  </si>
  <si>
    <t>https://www.opensecrets.org/orgs/totals.php?id=D000027868&amp;cycle=2018</t>
  </si>
  <si>
    <t>https://www.opensecrets.org/orgs/totals.php?id=D000054252&amp;cycle=2016</t>
  </si>
  <si>
    <t>https://www.opensecrets.org/orgs/totals.php?id=D000022140&amp;cycle=2018</t>
  </si>
  <si>
    <t>https://www.opensecrets.org/orgs/totals.php?id=D000000647&amp;cycle=2018</t>
  </si>
  <si>
    <t>https://www.opensecrets.org/orgs/totals.php?id=D000027833&amp;cycle=2018</t>
  </si>
  <si>
    <t>https://www.opensecrets.org/orgs/totals.php?id=D000027797&amp;cycle=2018</t>
  </si>
  <si>
    <t>https://www.opensecrets.org/orgs/totals.php?id=D000023121&amp;cycle=2018</t>
  </si>
  <si>
    <t>https://www.opensecrets.org/orgs/totals.php?id=D000066631&amp;cycle=2018</t>
  </si>
  <si>
    <t>https://www.opensecrets.org/orgs/totals.php?id=D000000171&amp;cycle=2018</t>
  </si>
  <si>
    <t>https://www.opensecrets.org/orgs/totals.php?id=D000000330&amp;cycle=2018</t>
  </si>
  <si>
    <t>https://www.opensecrets.org/orgs/totals.php?id=D000025756&amp;cycle=2018</t>
  </si>
  <si>
    <t>https://www.opensecrets.org/orgs/totals.php?id=D000000297&amp;cycle=2018</t>
  </si>
  <si>
    <t>https://www.opensecrets.org/orgs/totals.php?id=D000021945&amp;cycle=2018</t>
  </si>
  <si>
    <t>https://www.opensecrets.org/orgs/totals.php?id=D000024387&amp;cycle=2018</t>
  </si>
  <si>
    <t>https://www.opensecrets.org/orgs/totals.php?id=D000024369&amp;cycle=2018</t>
  </si>
  <si>
    <t>https://www.opensecrets.org/orgs/totals.php?id=D000000197&amp;cycle=2018</t>
  </si>
  <si>
    <t>https://www.opensecrets.org/orgs/totals.php?id=D000024019&amp;cycle=2018</t>
  </si>
  <si>
    <t>https://www.opensecrets.org/orgs/totals.php?id=D000000447&amp;cycle=2018</t>
  </si>
  <si>
    <t>https://www.opensecrets.org/orgs/totals.php?id=D000027874&amp;cycle=2018</t>
  </si>
  <si>
    <t>https://www.opensecrets.org/orgs/totals.php?id=D000021833&amp;cycle=2018</t>
  </si>
  <si>
    <t>Total</t>
  </si>
  <si>
    <t>Grand Total</t>
  </si>
  <si>
    <t>Squire Patton Boggs</t>
  </si>
  <si>
    <t>https://www.opensecrets.org/orgs/totals.php?id=D000067299&amp;cycle=2018</t>
  </si>
  <si>
    <t>7/26/2017, 9/13/2017, 2/28/2018, 3/6/2018</t>
  </si>
  <si>
    <t>Hyperlink</t>
  </si>
  <si>
    <t>https://www.opensecrets.org/orgs/totals.php?id=D000000365&amp;cycle=2016</t>
  </si>
  <si>
    <t>https://www.opensecrets.org/orgs/totals.php?id=D000000477&amp;cycle=2016</t>
  </si>
  <si>
    <t>https://www.opensecrets.org/orgs/totals.php?id=D000000276&amp;cycle=2018</t>
  </si>
  <si>
    <t>https://www.fec.gov/data/committee/C00487470/?cycle=2016</t>
  </si>
  <si>
    <t>https://www.fec.gov/data/committee/C90013145/?cycle=2016&amp;tab=spending</t>
  </si>
  <si>
    <t xml:space="preserve">Williams &amp; Jensen </t>
  </si>
  <si>
    <t>https://www.fec.gov/data/receipts/individual-contributions/?two_year_transaction_period=2016&amp;contributor_name=Boyden%2C+Gray&amp;min_date=01%2F01%2F2015&amp;max_date=12%2F31%2F2016</t>
  </si>
  <si>
    <t>$$ Supporting Republicans</t>
  </si>
  <si>
    <t>$$ Opposing Democrats</t>
  </si>
  <si>
    <t>Outside Group Spending</t>
  </si>
  <si>
    <t>(see next tab for breakdown)</t>
  </si>
  <si>
    <t>Subtotal</t>
  </si>
  <si>
    <t xml:space="preserve">(After the Supreme Court’s 2010 decision in Citizens’ United, organizations can spend unlimited amounts to support candidates or bash their opponents, so long as these expenditures aren’t coordinated with their campaigns).   </t>
  </si>
  <si>
    <t>Companies and Organizations that Scott Pruitt Met with while EPA Administrator and their Political Donations to All Parties, 2015-2016</t>
  </si>
  <si>
    <t>Contributions, $ (D)</t>
  </si>
  <si>
    <t>Contributions, $ (R)</t>
  </si>
  <si>
    <r>
      <rPr>
        <b/>
        <sz val="11"/>
        <color theme="1"/>
        <rFont val="Calibri"/>
        <family val="2"/>
        <scheme val="minor"/>
      </rPr>
      <t xml:space="preserve">Note: </t>
    </r>
    <r>
      <rPr>
        <sz val="11"/>
        <color theme="1"/>
        <rFont val="Calibri"/>
        <family val="2"/>
        <scheme val="minor"/>
      </rPr>
      <t>"Outside spending" refers to indirect political spending by organizations, not contributions to candidates or their PACs.</t>
    </r>
  </si>
  <si>
    <t>Companies and Organizations that Scott Pruitt Met with while EPA Administrator and Outside Spending, 2015-2016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</si>
</sst>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6" formatCode="_(&quot;$&quot;* #,##0_);_(&quot;$&quot;* \(#,##0\);_(&quot;$&quot;* &quot;-&quot;??_);_(@_)"/>
  </numFmts>
  <fonts count="6"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14"/>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3399FF"/>
        <bgColor indexed="64"/>
      </patternFill>
    </fill>
    <fill>
      <patternFill patternType="solid">
        <fgColor rgb="FFFF505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0" fontId="5" fillId="0" borderId="0" applyNumberFormat="0" applyFill="0" applyBorder="0" applyAlignment="0" applyProtection="0"/>
    <xf numFmtId="44" fontId="2" fillId="0" borderId="0" applyFont="0" applyFill="0" applyBorder="0" applyAlignment="0" applyProtection="0"/>
  </cellStyleXfs>
  <cellXfs count="40">
    <xf numFmtId="0" fontId="0" fillId="0" borderId="0" xfId="0"/>
    <xf numFmtId="3" fontId="0" fillId="0" borderId="0" xfId="0" applyNumberFormat="1"/>
    <xf numFmtId="3" fontId="0" fillId="0" borderId="0" xfId="0" applyNumberFormat="1" applyAlignment="1">
      <alignment horizontal="right"/>
    </xf>
    <xf numFmtId="0" fontId="0" fillId="0" borderId="0" xfId="0" applyFill="1" applyAlignment="1"/>
    <xf numFmtId="0" fontId="0" fillId="0" borderId="0" xfId="0" applyFill="1"/>
    <xf numFmtId="0" fontId="0" fillId="0" borderId="0" xfId="0" applyFill="1" applyBorder="1" applyAlignment="1"/>
    <xf numFmtId="0" fontId="0" fillId="0" borderId="0" xfId="0" applyFill="1" applyBorder="1" applyAlignment="1">
      <alignment horizontal="left"/>
    </xf>
    <xf numFmtId="0" fontId="0" fillId="0" borderId="0" xfId="0" applyAlignment="1">
      <alignment horizontal="fill"/>
    </xf>
    <xf numFmtId="3" fontId="0" fillId="0" borderId="0" xfId="0" applyNumberFormat="1" applyAlignment="1">
      <alignment horizontal="fill"/>
    </xf>
    <xf numFmtId="14" fontId="0" fillId="0" borderId="0" xfId="0" applyNumberFormat="1"/>
    <xf numFmtId="14" fontId="0" fillId="0" borderId="0" xfId="0" applyNumberFormat="1" applyFill="1"/>
    <xf numFmtId="14" fontId="0" fillId="0" borderId="0" xfId="0" applyNumberFormat="1" applyFill="1" applyAlignment="1"/>
    <xf numFmtId="14" fontId="0" fillId="0" borderId="0" xfId="0" applyNumberFormat="1" applyFill="1" applyBorder="1" applyAlignment="1"/>
    <xf numFmtId="14" fontId="0" fillId="0" borderId="0" xfId="0" applyNumberFormat="1" applyFill="1" applyBorder="1" applyAlignment="1">
      <alignment horizontal="right"/>
    </xf>
    <xf numFmtId="3" fontId="0" fillId="0" borderId="0" xfId="0" applyNumberFormat="1" applyFill="1"/>
    <xf numFmtId="3" fontId="0" fillId="0" borderId="0" xfId="0" applyNumberFormat="1" applyFill="1" applyAlignment="1">
      <alignment horizontal="fill"/>
    </xf>
    <xf numFmtId="0" fontId="1" fillId="2" borderId="0" xfId="0" applyFont="1" applyFill="1"/>
    <xf numFmtId="164" fontId="0" fillId="0" borderId="0" xfId="1" applyNumberFormat="1" applyFont="1"/>
    <xf numFmtId="0" fontId="1" fillId="0" borderId="0" xfId="0" applyFont="1"/>
    <xf numFmtId="0" fontId="3" fillId="3" borderId="0" xfId="0" applyFont="1" applyFill="1"/>
    <xf numFmtId="0" fontId="3" fillId="4" borderId="0" xfId="0" applyFont="1" applyFill="1"/>
    <xf numFmtId="0" fontId="1" fillId="2" borderId="0" xfId="0" applyFont="1" applyFill="1" applyAlignment="1"/>
    <xf numFmtId="0" fontId="1" fillId="0" borderId="1" xfId="0" applyFont="1" applyBorder="1"/>
    <xf numFmtId="3" fontId="5" fillId="0" borderId="0" xfId="2" applyNumberFormat="1" applyAlignment="1">
      <alignment horizontal="fill"/>
    </xf>
    <xf numFmtId="14" fontId="0" fillId="0" borderId="0" xfId="0" applyNumberFormat="1" applyAlignment="1">
      <alignment horizontal="right"/>
    </xf>
    <xf numFmtId="0" fontId="0" fillId="0" borderId="0" xfId="0" applyFill="1" applyAlignment="1">
      <alignment horizontal="right"/>
    </xf>
    <xf numFmtId="0" fontId="0" fillId="0" borderId="0" xfId="0" applyAlignment="1">
      <alignment horizontal="right"/>
    </xf>
    <xf numFmtId="0" fontId="0" fillId="0" borderId="0" xfId="0" applyFill="1" applyBorder="1" applyAlignment="1">
      <alignment horizontal="right"/>
    </xf>
    <xf numFmtId="14" fontId="0" fillId="0" borderId="0" xfId="0" applyNumberFormat="1" applyFill="1" applyAlignment="1">
      <alignment horizontal="right"/>
    </xf>
    <xf numFmtId="0" fontId="4" fillId="0" borderId="0" xfId="0" applyFont="1" applyAlignment="1"/>
    <xf numFmtId="0" fontId="0" fillId="0" borderId="0" xfId="0" applyAlignment="1"/>
    <xf numFmtId="3" fontId="5" fillId="0" borderId="0" xfId="2" applyNumberFormat="1" applyAlignment="1"/>
    <xf numFmtId="0" fontId="4" fillId="0" borderId="0" xfId="0" applyFont="1" applyAlignment="1">
      <alignment horizontal="left"/>
    </xf>
    <xf numFmtId="0" fontId="0" fillId="0" borderId="0" xfId="0" applyBorder="1" applyAlignment="1">
      <alignment horizontal="fill"/>
    </xf>
    <xf numFmtId="3" fontId="1" fillId="0" borderId="0" xfId="0" applyNumberFormat="1" applyFont="1" applyBorder="1"/>
    <xf numFmtId="166" fontId="1" fillId="0" borderId="2" xfId="3" applyNumberFormat="1" applyFont="1" applyBorder="1"/>
    <xf numFmtId="166" fontId="1" fillId="0" borderId="3" xfId="3" applyNumberFormat="1" applyFont="1" applyBorder="1"/>
    <xf numFmtId="166" fontId="1" fillId="0" borderId="0" xfId="3" applyNumberFormat="1" applyFont="1"/>
    <xf numFmtId="166" fontId="0" fillId="0" borderId="0" xfId="3" applyNumberFormat="1" applyFont="1"/>
    <xf numFmtId="0" fontId="0" fillId="0" borderId="0" xfId="0" applyAlignment="1">
      <alignment horizontal="left"/>
    </xf>
  </cellXfs>
  <cellStyles count="4">
    <cellStyle name="Comma" xfId="1" builtinId="3"/>
    <cellStyle name="Currency" xfId="3" builtinId="4"/>
    <cellStyle name="Hyperlink" xfId="2"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505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tabSelected="1" zoomScaleNormal="100" workbookViewId="0">
      <pane ySplit="2" topLeftCell="A3" activePane="bottomLeft" state="frozen"/>
      <selection pane="bottomLeft" sqref="A1:F1"/>
    </sheetView>
  </sheetViews>
  <sheetFormatPr defaultRowHeight="15" x14ac:dyDescent="0.25"/>
  <cols>
    <col min="1" max="1" width="58.7109375" bestFit="1" customWidth="1"/>
    <col min="2" max="2" width="20.28515625" customWidth="1"/>
    <col min="3" max="3" width="30.85546875" customWidth="1"/>
    <col min="4" max="4" width="23.42578125" customWidth="1"/>
    <col min="5" max="6" width="20.42578125" customWidth="1"/>
    <col min="7" max="7" width="13.5703125" style="7" customWidth="1"/>
    <col min="8" max="8" width="15.85546875" style="7" customWidth="1"/>
  </cols>
  <sheetData>
    <row r="1" spans="1:8" ht="18.75" x14ac:dyDescent="0.3">
      <c r="A1" s="32" t="s">
        <v>238</v>
      </c>
      <c r="B1" s="32"/>
      <c r="C1" s="32"/>
      <c r="D1" s="32"/>
      <c r="E1" s="32"/>
      <c r="F1" s="32"/>
    </row>
    <row r="2" spans="1:8" x14ac:dyDescent="0.25">
      <c r="A2" s="16" t="s">
        <v>91</v>
      </c>
      <c r="B2" s="16" t="s">
        <v>142</v>
      </c>
      <c r="C2" s="16" t="s">
        <v>141</v>
      </c>
      <c r="D2" s="16" t="s">
        <v>137</v>
      </c>
      <c r="E2" s="19" t="s">
        <v>239</v>
      </c>
      <c r="F2" s="20" t="s">
        <v>240</v>
      </c>
      <c r="G2" s="21" t="s">
        <v>30</v>
      </c>
      <c r="H2" s="21" t="s">
        <v>224</v>
      </c>
    </row>
    <row r="3" spans="1:8" x14ac:dyDescent="0.25">
      <c r="A3" t="s">
        <v>1</v>
      </c>
      <c r="B3" s="9">
        <v>42851</v>
      </c>
      <c r="C3" s="24"/>
      <c r="D3" s="3" t="s">
        <v>138</v>
      </c>
      <c r="E3" s="1">
        <v>25000</v>
      </c>
      <c r="F3" s="1">
        <v>144000</v>
      </c>
      <c r="G3" s="8" t="s">
        <v>31</v>
      </c>
      <c r="H3" s="23" t="str">
        <f>HYPERLINK(G3,"Source Link")</f>
        <v>Source Link</v>
      </c>
    </row>
    <row r="4" spans="1:8" ht="15" customHeight="1" x14ac:dyDescent="0.25">
      <c r="A4" s="4" t="s">
        <v>119</v>
      </c>
      <c r="B4" s="10">
        <v>42852</v>
      </c>
      <c r="C4" s="25"/>
      <c r="D4" s="3" t="s">
        <v>150</v>
      </c>
      <c r="E4" s="1">
        <v>291275</v>
      </c>
      <c r="F4" s="1">
        <v>50603</v>
      </c>
      <c r="G4" s="7" t="s">
        <v>97</v>
      </c>
      <c r="H4" s="23" t="str">
        <f t="shared" ref="H4:H67" si="0">HYPERLINK(G4,"Source Link")</f>
        <v>Source Link</v>
      </c>
    </row>
    <row r="5" spans="1:8" ht="15" customHeight="1" x14ac:dyDescent="0.25">
      <c r="A5" t="s">
        <v>15</v>
      </c>
      <c r="B5" s="9">
        <v>42851</v>
      </c>
      <c r="C5" s="24"/>
      <c r="D5" s="3" t="s">
        <v>139</v>
      </c>
      <c r="E5" s="1">
        <v>50</v>
      </c>
      <c r="F5" s="1">
        <v>1432550</v>
      </c>
      <c r="G5" s="8" t="s">
        <v>50</v>
      </c>
      <c r="H5" s="23" t="str">
        <f t="shared" si="0"/>
        <v>Source Link</v>
      </c>
    </row>
    <row r="6" spans="1:8" ht="15" customHeight="1" x14ac:dyDescent="0.25">
      <c r="A6" t="s">
        <v>14</v>
      </c>
      <c r="B6" s="9">
        <v>42865</v>
      </c>
      <c r="C6" s="24">
        <v>43048</v>
      </c>
      <c r="D6" s="5" t="s">
        <v>140</v>
      </c>
      <c r="E6" s="1">
        <v>153200</v>
      </c>
      <c r="F6" s="1">
        <v>381525</v>
      </c>
      <c r="G6" s="8" t="s">
        <v>225</v>
      </c>
      <c r="H6" s="23" t="str">
        <f t="shared" si="0"/>
        <v>Source Link</v>
      </c>
    </row>
    <row r="7" spans="1:8" x14ac:dyDescent="0.25">
      <c r="A7" t="s">
        <v>87</v>
      </c>
      <c r="B7" s="9">
        <v>42859</v>
      </c>
      <c r="C7" s="26"/>
      <c r="D7" s="3" t="s">
        <v>143</v>
      </c>
      <c r="E7" s="1">
        <v>68160</v>
      </c>
      <c r="F7" s="1">
        <v>289600</v>
      </c>
      <c r="G7" s="7" t="s">
        <v>218</v>
      </c>
      <c r="H7" s="23" t="str">
        <f t="shared" si="0"/>
        <v>Source Link</v>
      </c>
    </row>
    <row r="8" spans="1:8" x14ac:dyDescent="0.25">
      <c r="A8" t="s">
        <v>13</v>
      </c>
      <c r="B8" s="9">
        <v>42857</v>
      </c>
      <c r="C8" s="26"/>
      <c r="D8" s="3" t="s">
        <v>144</v>
      </c>
      <c r="E8" s="1">
        <v>8000</v>
      </c>
      <c r="F8" s="1">
        <v>182500</v>
      </c>
      <c r="G8" s="8" t="s">
        <v>217</v>
      </c>
      <c r="H8" s="23" t="str">
        <f t="shared" si="0"/>
        <v>Source Link</v>
      </c>
    </row>
    <row r="9" spans="1:8" x14ac:dyDescent="0.25">
      <c r="A9" t="s">
        <v>12</v>
      </c>
      <c r="B9" s="9">
        <v>42830</v>
      </c>
      <c r="C9" s="26"/>
      <c r="D9" s="3" t="s">
        <v>144</v>
      </c>
      <c r="E9" s="1">
        <v>135917</v>
      </c>
      <c r="F9" s="1">
        <v>196625</v>
      </c>
      <c r="G9" s="8" t="s">
        <v>216</v>
      </c>
      <c r="H9" s="23" t="str">
        <f t="shared" si="0"/>
        <v>Source Link</v>
      </c>
    </row>
    <row r="10" spans="1:8" ht="15" customHeight="1" x14ac:dyDescent="0.25">
      <c r="A10" s="3" t="s">
        <v>105</v>
      </c>
      <c r="B10" s="11">
        <v>42871</v>
      </c>
      <c r="C10" s="25"/>
      <c r="D10" s="3" t="s">
        <v>165</v>
      </c>
      <c r="E10" s="1">
        <v>122866</v>
      </c>
      <c r="F10" s="1">
        <v>107835</v>
      </c>
      <c r="G10" s="7" t="s">
        <v>120</v>
      </c>
      <c r="H10" s="23" t="str">
        <f t="shared" si="0"/>
        <v>Source Link</v>
      </c>
    </row>
    <row r="11" spans="1:8" ht="15" customHeight="1" x14ac:dyDescent="0.25">
      <c r="A11" t="s">
        <v>2</v>
      </c>
      <c r="B11" s="9">
        <v>42816</v>
      </c>
      <c r="C11" s="26" t="s">
        <v>145</v>
      </c>
      <c r="D11" s="3" t="s">
        <v>144</v>
      </c>
      <c r="E11" s="1">
        <v>748089</v>
      </c>
      <c r="F11" s="1">
        <v>1338991</v>
      </c>
      <c r="G11" s="8" t="s">
        <v>32</v>
      </c>
      <c r="H11" s="23" t="str">
        <f t="shared" si="0"/>
        <v>Source Link</v>
      </c>
    </row>
    <row r="12" spans="1:8" x14ac:dyDescent="0.25">
      <c r="A12" t="s">
        <v>53</v>
      </c>
      <c r="B12" s="9">
        <v>43068</v>
      </c>
      <c r="C12" s="26"/>
      <c r="D12" s="3" t="s">
        <v>146</v>
      </c>
      <c r="E12" s="1">
        <v>0</v>
      </c>
      <c r="F12" s="1">
        <v>130450</v>
      </c>
      <c r="G12" s="8" t="s">
        <v>192</v>
      </c>
      <c r="H12" s="23" t="str">
        <f t="shared" si="0"/>
        <v>Source Link</v>
      </c>
    </row>
    <row r="13" spans="1:8" x14ac:dyDescent="0.25">
      <c r="A13" t="s">
        <v>61</v>
      </c>
      <c r="B13" s="9">
        <v>42824</v>
      </c>
      <c r="C13" s="26"/>
      <c r="D13" s="3" t="s">
        <v>147</v>
      </c>
      <c r="E13" s="1">
        <v>42750</v>
      </c>
      <c r="F13" s="1">
        <v>213000</v>
      </c>
      <c r="G13" s="8" t="s">
        <v>215</v>
      </c>
      <c r="H13" s="23" t="str">
        <f t="shared" si="0"/>
        <v>Source Link</v>
      </c>
    </row>
    <row r="14" spans="1:8" ht="15" customHeight="1" x14ac:dyDescent="0.25">
      <c r="A14" t="s">
        <v>64</v>
      </c>
      <c r="B14" s="9">
        <v>42830</v>
      </c>
      <c r="C14" s="26"/>
      <c r="D14" s="3" t="s">
        <v>148</v>
      </c>
      <c r="E14" s="1">
        <v>90809</v>
      </c>
      <c r="F14" s="1">
        <v>282333</v>
      </c>
      <c r="G14" s="8" t="s">
        <v>65</v>
      </c>
      <c r="H14" s="23" t="str">
        <f t="shared" si="0"/>
        <v>Source Link</v>
      </c>
    </row>
    <row r="15" spans="1:8" x14ac:dyDescent="0.25">
      <c r="A15" t="s">
        <v>71</v>
      </c>
      <c r="B15" s="9">
        <v>43004</v>
      </c>
      <c r="C15" s="26"/>
      <c r="D15" s="5" t="s">
        <v>149</v>
      </c>
      <c r="E15" s="1">
        <v>61394</v>
      </c>
      <c r="F15" s="1">
        <v>882578</v>
      </c>
      <c r="G15" s="8" t="s">
        <v>214</v>
      </c>
      <c r="H15" s="23" t="str">
        <f t="shared" si="0"/>
        <v>Source Link</v>
      </c>
    </row>
    <row r="16" spans="1:8" ht="15" customHeight="1" x14ac:dyDescent="0.25">
      <c r="A16" t="s">
        <v>45</v>
      </c>
      <c r="B16" s="9">
        <v>42831</v>
      </c>
      <c r="C16" s="26"/>
      <c r="D16" s="3" t="s">
        <v>143</v>
      </c>
      <c r="E16" s="1">
        <v>320104</v>
      </c>
      <c r="F16" s="1">
        <v>540508</v>
      </c>
      <c r="G16" s="8" t="s">
        <v>51</v>
      </c>
      <c r="H16" s="23" t="str">
        <f t="shared" si="0"/>
        <v>Source Link</v>
      </c>
    </row>
    <row r="17" spans="1:8" x14ac:dyDescent="0.25">
      <c r="A17" t="s">
        <v>93</v>
      </c>
      <c r="B17" s="9">
        <v>42824</v>
      </c>
      <c r="C17" s="24">
        <v>42830</v>
      </c>
      <c r="D17" s="3" t="s">
        <v>151</v>
      </c>
      <c r="E17" s="1">
        <v>134744</v>
      </c>
      <c r="F17" s="1">
        <v>144622</v>
      </c>
      <c r="G17" s="7" t="s">
        <v>213</v>
      </c>
      <c r="H17" s="23" t="str">
        <f t="shared" si="0"/>
        <v>Source Link</v>
      </c>
    </row>
    <row r="18" spans="1:8" x14ac:dyDescent="0.25">
      <c r="A18" t="s">
        <v>26</v>
      </c>
      <c r="B18" s="9">
        <v>43186</v>
      </c>
      <c r="C18" s="26"/>
      <c r="D18" s="5" t="s">
        <v>147</v>
      </c>
      <c r="E18" s="1">
        <v>29350</v>
      </c>
      <c r="F18" s="1">
        <v>92700</v>
      </c>
      <c r="G18" s="7" t="s">
        <v>212</v>
      </c>
      <c r="H18" s="23" t="str">
        <f t="shared" si="0"/>
        <v>Source Link</v>
      </c>
    </row>
    <row r="19" spans="1:8" ht="15" customHeight="1" x14ac:dyDescent="0.25">
      <c r="A19" t="s">
        <v>19</v>
      </c>
      <c r="B19" s="9">
        <v>42929</v>
      </c>
      <c r="C19" s="26"/>
      <c r="D19" s="3" t="s">
        <v>143</v>
      </c>
      <c r="E19" s="1">
        <v>1853913</v>
      </c>
      <c r="F19" s="1">
        <v>1967122</v>
      </c>
      <c r="G19" s="7" t="s">
        <v>152</v>
      </c>
      <c r="H19" s="23" t="str">
        <f t="shared" si="0"/>
        <v>Source Link</v>
      </c>
    </row>
    <row r="20" spans="1:8" ht="15" customHeight="1" x14ac:dyDescent="0.25">
      <c r="A20" t="s">
        <v>16</v>
      </c>
      <c r="B20" s="9">
        <v>42850</v>
      </c>
      <c r="C20" s="24">
        <v>43019</v>
      </c>
      <c r="D20" s="5" t="s">
        <v>153</v>
      </c>
      <c r="E20" s="1">
        <v>0</v>
      </c>
      <c r="F20" s="2">
        <v>1556700</v>
      </c>
      <c r="G20" s="7" t="s">
        <v>231</v>
      </c>
      <c r="H20" s="23" t="str">
        <f t="shared" si="0"/>
        <v>Source Link</v>
      </c>
    </row>
    <row r="21" spans="1:8" ht="15" customHeight="1" x14ac:dyDescent="0.25">
      <c r="A21" s="3" t="s">
        <v>154</v>
      </c>
      <c r="B21" s="9">
        <v>42814</v>
      </c>
      <c r="C21" s="26"/>
      <c r="D21" s="3" t="s">
        <v>144</v>
      </c>
      <c r="E21" s="1">
        <v>251326</v>
      </c>
      <c r="F21" s="1">
        <v>407294</v>
      </c>
      <c r="G21" s="8" t="s">
        <v>72</v>
      </c>
      <c r="H21" s="23" t="str">
        <f t="shared" si="0"/>
        <v>Source Link</v>
      </c>
    </row>
    <row r="22" spans="1:8" ht="15" customHeight="1" x14ac:dyDescent="0.25">
      <c r="A22" s="3" t="s">
        <v>135</v>
      </c>
      <c r="B22" s="11">
        <v>42873</v>
      </c>
      <c r="C22" s="25"/>
      <c r="D22" s="3" t="s">
        <v>150</v>
      </c>
      <c r="E22" s="1">
        <v>257745</v>
      </c>
      <c r="F22" s="1">
        <v>1070505</v>
      </c>
      <c r="G22" s="7" t="s">
        <v>136</v>
      </c>
      <c r="H22" s="23" t="str">
        <f t="shared" si="0"/>
        <v>Source Link</v>
      </c>
    </row>
    <row r="23" spans="1:8" ht="15" customHeight="1" x14ac:dyDescent="0.25">
      <c r="A23" t="s">
        <v>8</v>
      </c>
      <c r="B23" s="9">
        <v>42815</v>
      </c>
      <c r="C23" s="24">
        <v>42900</v>
      </c>
      <c r="D23" t="s">
        <v>144</v>
      </c>
      <c r="E23" s="1">
        <v>474616</v>
      </c>
      <c r="F23" s="1">
        <v>1879173</v>
      </c>
      <c r="G23" s="8" t="s">
        <v>70</v>
      </c>
      <c r="H23" s="23" t="str">
        <f t="shared" si="0"/>
        <v>Source Link</v>
      </c>
    </row>
    <row r="24" spans="1:8" ht="15" customHeight="1" x14ac:dyDescent="0.25">
      <c r="A24" t="s">
        <v>88</v>
      </c>
      <c r="B24" s="9">
        <v>42900</v>
      </c>
      <c r="C24" s="26"/>
      <c r="D24" t="s">
        <v>144</v>
      </c>
      <c r="E24" s="1">
        <v>70793</v>
      </c>
      <c r="F24" s="1">
        <v>189928</v>
      </c>
      <c r="G24" s="7" t="s">
        <v>102</v>
      </c>
      <c r="H24" s="23" t="str">
        <f t="shared" si="0"/>
        <v>Source Link</v>
      </c>
    </row>
    <row r="25" spans="1:8" ht="15" customHeight="1" x14ac:dyDescent="0.25">
      <c r="A25" t="s">
        <v>17</v>
      </c>
      <c r="B25" s="9">
        <v>43168</v>
      </c>
      <c r="C25" s="26"/>
      <c r="D25" t="s">
        <v>146</v>
      </c>
      <c r="E25" s="1">
        <v>0</v>
      </c>
      <c r="F25" s="1">
        <v>3375005</v>
      </c>
      <c r="G25" s="7" t="s">
        <v>157</v>
      </c>
      <c r="H25" s="23" t="str">
        <f t="shared" si="0"/>
        <v>Source Link</v>
      </c>
    </row>
    <row r="26" spans="1:8" ht="15" customHeight="1" x14ac:dyDescent="0.25">
      <c r="A26" t="s">
        <v>23</v>
      </c>
      <c r="B26" s="9">
        <v>42838</v>
      </c>
      <c r="C26" s="26"/>
      <c r="D26" s="3" t="s">
        <v>139</v>
      </c>
      <c r="E26" s="1">
        <v>5205</v>
      </c>
      <c r="F26" s="1">
        <v>185243</v>
      </c>
      <c r="G26" s="7" t="s">
        <v>52</v>
      </c>
      <c r="H26" s="23" t="str">
        <f t="shared" si="0"/>
        <v>Source Link</v>
      </c>
    </row>
    <row r="27" spans="1:8" ht="15" customHeight="1" x14ac:dyDescent="0.25">
      <c r="A27" t="s">
        <v>10</v>
      </c>
      <c r="B27" s="9">
        <v>42828</v>
      </c>
      <c r="C27" s="26"/>
      <c r="D27" s="3" t="s">
        <v>144</v>
      </c>
      <c r="E27" s="1">
        <v>21755</v>
      </c>
      <c r="F27" s="1">
        <v>763992</v>
      </c>
      <c r="G27" s="8" t="s">
        <v>63</v>
      </c>
      <c r="H27" s="23" t="str">
        <f t="shared" si="0"/>
        <v>Source Link</v>
      </c>
    </row>
    <row r="28" spans="1:8" ht="15" customHeight="1" x14ac:dyDescent="0.25">
      <c r="A28" t="s">
        <v>159</v>
      </c>
      <c r="B28" s="9">
        <v>42824</v>
      </c>
      <c r="C28" s="24">
        <v>42859</v>
      </c>
      <c r="D28" s="3" t="s">
        <v>147</v>
      </c>
      <c r="E28" s="1">
        <v>70322</v>
      </c>
      <c r="F28" s="1">
        <v>157337</v>
      </c>
      <c r="G28" s="7" t="s">
        <v>90</v>
      </c>
      <c r="H28" s="23" t="str">
        <f t="shared" si="0"/>
        <v>Source Link</v>
      </c>
    </row>
    <row r="29" spans="1:8" x14ac:dyDescent="0.25">
      <c r="A29" s="5" t="s">
        <v>126</v>
      </c>
      <c r="B29" s="12">
        <v>42998</v>
      </c>
      <c r="C29" s="27"/>
      <c r="D29" s="3" t="s">
        <v>150</v>
      </c>
      <c r="E29" s="1">
        <v>130572</v>
      </c>
      <c r="F29" s="1">
        <v>122703</v>
      </c>
      <c r="G29" s="7" t="s">
        <v>211</v>
      </c>
      <c r="H29" s="23" t="str">
        <f t="shared" si="0"/>
        <v>Source Link</v>
      </c>
    </row>
    <row r="30" spans="1:8" ht="15" customHeight="1" x14ac:dyDescent="0.25">
      <c r="A30" s="5" t="s">
        <v>106</v>
      </c>
      <c r="B30" s="12">
        <v>43007</v>
      </c>
      <c r="C30" s="27"/>
      <c r="D30" s="5" t="s">
        <v>149</v>
      </c>
      <c r="E30" s="1">
        <v>1056480</v>
      </c>
      <c r="F30" s="1">
        <v>845129</v>
      </c>
      <c r="G30" s="7" t="s">
        <v>122</v>
      </c>
      <c r="H30" s="23" t="str">
        <f t="shared" si="0"/>
        <v>Source Link</v>
      </c>
    </row>
    <row r="31" spans="1:8" ht="15" customHeight="1" x14ac:dyDescent="0.25">
      <c r="A31" s="5" t="s">
        <v>189</v>
      </c>
      <c r="B31" s="12">
        <v>42857</v>
      </c>
      <c r="C31" s="27"/>
      <c r="D31" s="3" t="s">
        <v>144</v>
      </c>
      <c r="E31" s="1">
        <v>3373</v>
      </c>
      <c r="F31" s="1">
        <v>613313</v>
      </c>
      <c r="G31" s="7" t="s">
        <v>190</v>
      </c>
      <c r="H31" s="23" t="str">
        <f t="shared" si="0"/>
        <v>Source Link</v>
      </c>
    </row>
    <row r="32" spans="1:8" ht="15" customHeight="1" x14ac:dyDescent="0.25">
      <c r="A32" s="6" t="s">
        <v>107</v>
      </c>
      <c r="B32" s="13">
        <v>43066</v>
      </c>
      <c r="C32" s="27"/>
      <c r="D32" s="6" t="s">
        <v>149</v>
      </c>
      <c r="E32" s="1">
        <v>1728987</v>
      </c>
      <c r="F32" s="1">
        <v>708618</v>
      </c>
      <c r="G32" s="7" t="s">
        <v>121</v>
      </c>
      <c r="H32" s="23" t="str">
        <f t="shared" si="0"/>
        <v>Source Link</v>
      </c>
    </row>
    <row r="33" spans="1:8" ht="15" customHeight="1" x14ac:dyDescent="0.25">
      <c r="A33" t="s">
        <v>67</v>
      </c>
      <c r="B33" s="9">
        <v>42830</v>
      </c>
      <c r="C33" s="26"/>
      <c r="D33" s="3" t="s">
        <v>148</v>
      </c>
      <c r="E33" s="1">
        <v>736794</v>
      </c>
      <c r="F33" s="1">
        <v>1313666</v>
      </c>
      <c r="G33" s="8" t="s">
        <v>68</v>
      </c>
      <c r="H33" s="23" t="str">
        <f t="shared" si="0"/>
        <v>Source Link</v>
      </c>
    </row>
    <row r="34" spans="1:8" ht="15" customHeight="1" x14ac:dyDescent="0.25">
      <c r="A34" t="s">
        <v>0</v>
      </c>
      <c r="B34" s="9">
        <v>42803</v>
      </c>
      <c r="C34" s="26" t="s">
        <v>160</v>
      </c>
      <c r="D34" s="3" t="s">
        <v>138</v>
      </c>
      <c r="E34" s="1">
        <v>303017</v>
      </c>
      <c r="F34" s="1">
        <v>934601</v>
      </c>
      <c r="G34" s="8" t="s">
        <v>226</v>
      </c>
      <c r="H34" s="23" t="str">
        <f t="shared" si="0"/>
        <v>Source Link</v>
      </c>
    </row>
    <row r="35" spans="1:8" x14ac:dyDescent="0.25">
      <c r="A35" s="3" t="s">
        <v>108</v>
      </c>
      <c r="B35" s="11">
        <v>42808</v>
      </c>
      <c r="C35" s="25"/>
      <c r="D35" s="3" t="s">
        <v>138</v>
      </c>
      <c r="E35" s="1">
        <v>338777</v>
      </c>
      <c r="F35" s="1">
        <v>459825</v>
      </c>
      <c r="G35" s="7" t="s">
        <v>210</v>
      </c>
      <c r="H35" s="23" t="str">
        <f t="shared" si="0"/>
        <v>Source Link</v>
      </c>
    </row>
    <row r="36" spans="1:8" ht="15" customHeight="1" x14ac:dyDescent="0.25">
      <c r="A36" t="s">
        <v>89</v>
      </c>
      <c r="B36" s="9">
        <v>42900</v>
      </c>
      <c r="C36" s="26"/>
      <c r="D36" t="s">
        <v>144</v>
      </c>
      <c r="E36" s="1">
        <v>309317</v>
      </c>
      <c r="F36" s="1">
        <v>1757608</v>
      </c>
      <c r="G36" s="7" t="s">
        <v>104</v>
      </c>
      <c r="H36" s="23" t="str">
        <f t="shared" si="0"/>
        <v>Source Link</v>
      </c>
    </row>
    <row r="37" spans="1:8" ht="15" customHeight="1" x14ac:dyDescent="0.25">
      <c r="A37" s="4" t="s">
        <v>20</v>
      </c>
      <c r="B37" s="9">
        <v>42879</v>
      </c>
      <c r="C37" s="26"/>
      <c r="D37" s="5" t="s">
        <v>153</v>
      </c>
      <c r="E37" s="1">
        <v>266922</v>
      </c>
      <c r="F37" s="1">
        <v>321297</v>
      </c>
      <c r="G37" s="7" t="s">
        <v>75</v>
      </c>
      <c r="H37" s="23" t="str">
        <f t="shared" si="0"/>
        <v>Source Link</v>
      </c>
    </row>
    <row r="38" spans="1:8" x14ac:dyDescent="0.25">
      <c r="A38" t="s">
        <v>38</v>
      </c>
      <c r="B38" s="9">
        <v>42837</v>
      </c>
      <c r="C38" s="24">
        <v>42859</v>
      </c>
      <c r="D38" s="3" t="s">
        <v>146</v>
      </c>
      <c r="E38" s="1"/>
      <c r="F38" s="1">
        <v>105665</v>
      </c>
      <c r="G38" s="7" t="s">
        <v>209</v>
      </c>
      <c r="H38" s="23" t="str">
        <f t="shared" si="0"/>
        <v>Source Link</v>
      </c>
    </row>
    <row r="39" spans="1:8" ht="15" customHeight="1" x14ac:dyDescent="0.25">
      <c r="A39" t="s">
        <v>22</v>
      </c>
      <c r="B39" s="9">
        <v>42831</v>
      </c>
      <c r="C39" s="26"/>
      <c r="D39" s="3" t="s">
        <v>138</v>
      </c>
      <c r="E39" s="1">
        <v>130594</v>
      </c>
      <c r="F39" s="1">
        <v>1783124</v>
      </c>
      <c r="G39" s="7" t="s">
        <v>34</v>
      </c>
      <c r="H39" s="23" t="str">
        <f t="shared" si="0"/>
        <v>Source Link</v>
      </c>
    </row>
    <row r="40" spans="1:8" ht="15" customHeight="1" x14ac:dyDescent="0.25">
      <c r="A40" t="s">
        <v>85</v>
      </c>
      <c r="B40" s="9">
        <v>42852</v>
      </c>
      <c r="C40" s="26" t="s">
        <v>161</v>
      </c>
      <c r="D40" s="3" t="s">
        <v>150</v>
      </c>
      <c r="E40" s="1">
        <v>698301</v>
      </c>
      <c r="F40" s="1">
        <v>878988</v>
      </c>
      <c r="G40" s="7" t="s">
        <v>98</v>
      </c>
      <c r="H40" s="23" t="str">
        <f t="shared" si="0"/>
        <v>Source Link</v>
      </c>
    </row>
    <row r="41" spans="1:8" ht="15" customHeight="1" x14ac:dyDescent="0.25">
      <c r="A41" t="s">
        <v>28</v>
      </c>
      <c r="B41" s="9">
        <v>42929</v>
      </c>
      <c r="C41" s="24">
        <v>43012</v>
      </c>
      <c r="D41" s="3" t="s">
        <v>143</v>
      </c>
      <c r="E41" s="1">
        <v>1632350</v>
      </c>
      <c r="F41" s="1">
        <v>2882005</v>
      </c>
      <c r="G41" s="7" t="s">
        <v>36</v>
      </c>
      <c r="H41" s="23" t="str">
        <f t="shared" si="0"/>
        <v>Source Link</v>
      </c>
    </row>
    <row r="42" spans="1:8" ht="15" customHeight="1" x14ac:dyDescent="0.25">
      <c r="A42" t="s">
        <v>29</v>
      </c>
      <c r="B42" s="9">
        <v>42851</v>
      </c>
      <c r="C42" s="24">
        <v>43172</v>
      </c>
      <c r="D42" s="3" t="s">
        <v>150</v>
      </c>
      <c r="E42" s="1">
        <v>1137342</v>
      </c>
      <c r="F42" s="1">
        <v>1392272</v>
      </c>
      <c r="G42" s="7" t="s">
        <v>162</v>
      </c>
      <c r="H42" s="23" t="str">
        <f t="shared" si="0"/>
        <v>Source Link</v>
      </c>
    </row>
    <row r="43" spans="1:8" x14ac:dyDescent="0.25">
      <c r="A43" t="s">
        <v>47</v>
      </c>
      <c r="B43" s="9">
        <v>42831</v>
      </c>
      <c r="C43" s="24">
        <v>42870</v>
      </c>
      <c r="D43" s="3" t="s">
        <v>163</v>
      </c>
      <c r="E43" s="1">
        <v>840066</v>
      </c>
      <c r="F43" s="1">
        <v>559621</v>
      </c>
      <c r="G43" s="7" t="s">
        <v>208</v>
      </c>
      <c r="H43" s="23" t="str">
        <f t="shared" si="0"/>
        <v>Source Link</v>
      </c>
    </row>
    <row r="44" spans="1:8" ht="14.25" customHeight="1" x14ac:dyDescent="0.25">
      <c r="A44" t="s">
        <v>55</v>
      </c>
      <c r="B44" s="9">
        <v>42824</v>
      </c>
      <c r="C44" s="24">
        <v>42900</v>
      </c>
      <c r="D44" s="3" t="s">
        <v>144</v>
      </c>
      <c r="E44" s="1">
        <v>2747</v>
      </c>
      <c r="F44" s="1">
        <v>112947</v>
      </c>
      <c r="G44" s="7" t="s">
        <v>56</v>
      </c>
      <c r="H44" s="23" t="str">
        <f t="shared" si="0"/>
        <v>Source Link</v>
      </c>
    </row>
    <row r="45" spans="1:8" ht="15" customHeight="1" x14ac:dyDescent="0.25">
      <c r="A45" s="3" t="s">
        <v>109</v>
      </c>
      <c r="B45" s="11">
        <v>42914</v>
      </c>
      <c r="C45" s="25"/>
      <c r="D45" s="3" t="s">
        <v>143</v>
      </c>
      <c r="E45" s="1">
        <v>2379075</v>
      </c>
      <c r="F45" s="1">
        <v>4229074</v>
      </c>
      <c r="G45" s="7" t="s">
        <v>123</v>
      </c>
      <c r="H45" s="23" t="str">
        <f t="shared" si="0"/>
        <v>Source Link</v>
      </c>
    </row>
    <row r="46" spans="1:8" ht="15" customHeight="1" x14ac:dyDescent="0.25">
      <c r="A46" t="s">
        <v>27</v>
      </c>
      <c r="B46" s="9">
        <v>42859</v>
      </c>
      <c r="C46" s="24">
        <v>43166</v>
      </c>
      <c r="D46" s="3" t="s">
        <v>144</v>
      </c>
      <c r="E46" s="1">
        <v>17323</v>
      </c>
      <c r="F46" s="1">
        <v>299800</v>
      </c>
      <c r="G46" s="8" t="s">
        <v>43</v>
      </c>
      <c r="H46" s="23" t="str">
        <f t="shared" si="0"/>
        <v>Source Link</v>
      </c>
    </row>
    <row r="47" spans="1:8" x14ac:dyDescent="0.25">
      <c r="A47" t="s">
        <v>66</v>
      </c>
      <c r="B47" s="9">
        <v>42873</v>
      </c>
      <c r="C47" s="26"/>
      <c r="D47" s="3" t="s">
        <v>143</v>
      </c>
      <c r="E47" s="1">
        <v>366458</v>
      </c>
      <c r="F47" s="1">
        <v>847236</v>
      </c>
      <c r="G47" s="8" t="s">
        <v>207</v>
      </c>
      <c r="H47" s="23" t="str">
        <f t="shared" si="0"/>
        <v>Source Link</v>
      </c>
    </row>
    <row r="48" spans="1:8" ht="15" customHeight="1" x14ac:dyDescent="0.25">
      <c r="A48" t="s">
        <v>25</v>
      </c>
      <c r="B48" s="9">
        <v>43076</v>
      </c>
      <c r="C48" s="26"/>
      <c r="D48" s="3" t="s">
        <v>144</v>
      </c>
      <c r="E48" s="1">
        <v>58502</v>
      </c>
      <c r="F48" s="1">
        <v>231462</v>
      </c>
      <c r="G48" s="7" t="s">
        <v>35</v>
      </c>
      <c r="H48" s="23" t="str">
        <f t="shared" si="0"/>
        <v>Source Link</v>
      </c>
    </row>
    <row r="49" spans="1:8" ht="15" customHeight="1" x14ac:dyDescent="0.25">
      <c r="A49" t="s">
        <v>21</v>
      </c>
      <c r="B49" s="9">
        <v>42816</v>
      </c>
      <c r="C49" s="26"/>
      <c r="D49" s="3" t="s">
        <v>148</v>
      </c>
      <c r="E49" s="1">
        <v>0</v>
      </c>
      <c r="F49" s="1">
        <v>234349</v>
      </c>
      <c r="G49" s="7" t="s">
        <v>54</v>
      </c>
      <c r="H49" s="23" t="str">
        <f t="shared" si="0"/>
        <v>Source Link</v>
      </c>
    </row>
    <row r="50" spans="1:8" x14ac:dyDescent="0.25">
      <c r="A50" t="s">
        <v>103</v>
      </c>
      <c r="B50" s="9">
        <v>42900</v>
      </c>
      <c r="C50" s="26"/>
      <c r="D50" s="3" t="s">
        <v>144</v>
      </c>
      <c r="E50" s="1">
        <v>33078</v>
      </c>
      <c r="F50" s="1">
        <v>110475</v>
      </c>
      <c r="G50" s="7" t="s">
        <v>206</v>
      </c>
      <c r="H50" s="23" t="str">
        <f t="shared" si="0"/>
        <v>Source Link</v>
      </c>
    </row>
    <row r="51" spans="1:8" ht="15" customHeight="1" x14ac:dyDescent="0.25">
      <c r="A51" s="4" t="s">
        <v>182</v>
      </c>
      <c r="B51" s="10">
        <v>42900</v>
      </c>
      <c r="C51" s="28">
        <v>42998</v>
      </c>
      <c r="D51" t="s">
        <v>144</v>
      </c>
      <c r="E51" s="1">
        <v>40858</v>
      </c>
      <c r="F51" s="1">
        <v>250688</v>
      </c>
      <c r="G51" s="8" t="s">
        <v>164</v>
      </c>
      <c r="H51" s="23" t="str">
        <f t="shared" si="0"/>
        <v>Source Link</v>
      </c>
    </row>
    <row r="52" spans="1:8" x14ac:dyDescent="0.25">
      <c r="A52" s="4" t="s">
        <v>181</v>
      </c>
      <c r="B52" s="10">
        <v>42900</v>
      </c>
      <c r="C52" s="28">
        <v>42998</v>
      </c>
      <c r="D52" t="s">
        <v>144</v>
      </c>
      <c r="E52" s="1">
        <v>51649</v>
      </c>
      <c r="F52" s="1">
        <v>2556340</v>
      </c>
      <c r="G52" s="8" t="s">
        <v>205</v>
      </c>
      <c r="H52" s="23" t="str">
        <f t="shared" si="0"/>
        <v>Source Link</v>
      </c>
    </row>
    <row r="53" spans="1:8" ht="15" customHeight="1" x14ac:dyDescent="0.25">
      <c r="A53" t="s">
        <v>3</v>
      </c>
      <c r="B53" s="9">
        <v>42824</v>
      </c>
      <c r="C53" s="26"/>
      <c r="D53" s="3" t="s">
        <v>139</v>
      </c>
      <c r="E53" s="1">
        <v>193</v>
      </c>
      <c r="F53" s="1">
        <v>876086</v>
      </c>
      <c r="G53" s="8" t="s">
        <v>185</v>
      </c>
      <c r="H53" s="23" t="str">
        <f t="shared" si="0"/>
        <v>Source Link</v>
      </c>
    </row>
    <row r="54" spans="1:8" ht="15" customHeight="1" x14ac:dyDescent="0.25">
      <c r="A54" t="s">
        <v>82</v>
      </c>
      <c r="B54" s="9">
        <v>42830</v>
      </c>
      <c r="C54" s="26"/>
      <c r="D54" s="3" t="s">
        <v>143</v>
      </c>
      <c r="E54" s="1">
        <v>44100</v>
      </c>
      <c r="F54" s="1">
        <v>112000</v>
      </c>
      <c r="G54" s="7" t="s">
        <v>94</v>
      </c>
      <c r="H54" s="23" t="str">
        <f t="shared" si="0"/>
        <v>Source Link</v>
      </c>
    </row>
    <row r="55" spans="1:8" x14ac:dyDescent="0.25">
      <c r="A55" t="s">
        <v>69</v>
      </c>
      <c r="B55" s="9">
        <v>42870</v>
      </c>
      <c r="C55" s="26"/>
      <c r="D55" s="3" t="s">
        <v>140</v>
      </c>
      <c r="E55" s="1">
        <v>55000</v>
      </c>
      <c r="F55" s="1">
        <v>251500</v>
      </c>
      <c r="G55" s="8" t="s">
        <v>204</v>
      </c>
      <c r="H55" s="23" t="str">
        <f t="shared" si="0"/>
        <v>Source Link</v>
      </c>
    </row>
    <row r="56" spans="1:8" ht="15" customHeight="1" x14ac:dyDescent="0.25">
      <c r="A56" t="s">
        <v>4</v>
      </c>
      <c r="B56" s="9">
        <v>42823</v>
      </c>
      <c r="C56" s="24">
        <v>43013</v>
      </c>
      <c r="D56" s="3" t="s">
        <v>166</v>
      </c>
      <c r="E56" s="1">
        <v>571700</v>
      </c>
      <c r="F56" s="1">
        <v>2230725</v>
      </c>
      <c r="G56" s="8" t="s">
        <v>167</v>
      </c>
      <c r="H56" s="23" t="str">
        <f t="shared" si="0"/>
        <v>Source Link</v>
      </c>
    </row>
    <row r="57" spans="1:8" ht="15" customHeight="1" x14ac:dyDescent="0.25">
      <c r="A57" s="4" t="s">
        <v>186</v>
      </c>
      <c r="B57" s="9">
        <v>42816</v>
      </c>
      <c r="C57" s="24">
        <v>42824</v>
      </c>
      <c r="D57" s="3" t="s">
        <v>147</v>
      </c>
      <c r="E57" s="1">
        <v>104700</v>
      </c>
      <c r="F57" s="1">
        <v>1062400</v>
      </c>
      <c r="G57" s="8" t="s">
        <v>168</v>
      </c>
      <c r="H57" s="23" t="str">
        <f t="shared" si="0"/>
        <v>Source Link</v>
      </c>
    </row>
    <row r="58" spans="1:8" x14ac:dyDescent="0.25">
      <c r="A58" s="4" t="s">
        <v>62</v>
      </c>
      <c r="B58" s="9">
        <v>42816</v>
      </c>
      <c r="C58" s="24">
        <v>42824</v>
      </c>
      <c r="D58" s="3" t="s">
        <v>147</v>
      </c>
      <c r="E58" s="1">
        <v>61800</v>
      </c>
      <c r="F58" s="1">
        <v>173500</v>
      </c>
      <c r="G58" s="8" t="s">
        <v>203</v>
      </c>
      <c r="H58" s="23" t="str">
        <f t="shared" si="0"/>
        <v>Source Link</v>
      </c>
    </row>
    <row r="59" spans="1:8" ht="15" customHeight="1" x14ac:dyDescent="0.25">
      <c r="A59" s="4" t="s">
        <v>59</v>
      </c>
      <c r="B59" s="9">
        <v>42824</v>
      </c>
      <c r="C59" s="26"/>
      <c r="D59" s="3" t="s">
        <v>147</v>
      </c>
      <c r="E59" s="1">
        <v>124500</v>
      </c>
      <c r="F59" s="1">
        <v>537400</v>
      </c>
      <c r="G59" s="8" t="s">
        <v>60</v>
      </c>
      <c r="H59" s="23" t="str">
        <f t="shared" si="0"/>
        <v>Source Link</v>
      </c>
    </row>
    <row r="60" spans="1:8" x14ac:dyDescent="0.25">
      <c r="A60" s="4" t="s">
        <v>80</v>
      </c>
      <c r="B60" s="9">
        <v>42824</v>
      </c>
      <c r="C60" s="26"/>
      <c r="D60" s="3" t="s">
        <v>147</v>
      </c>
      <c r="E60" s="1">
        <v>47000</v>
      </c>
      <c r="F60" s="1">
        <v>99500</v>
      </c>
      <c r="G60" s="7" t="s">
        <v>202</v>
      </c>
      <c r="H60" s="23" t="str">
        <f t="shared" si="0"/>
        <v>Source Link</v>
      </c>
    </row>
    <row r="61" spans="1:8" ht="15" customHeight="1" x14ac:dyDescent="0.25">
      <c r="A61" s="3" t="s">
        <v>187</v>
      </c>
      <c r="B61" s="11">
        <v>42849</v>
      </c>
      <c r="C61" s="25"/>
      <c r="D61" s="3" t="s">
        <v>169</v>
      </c>
      <c r="E61" s="1">
        <v>14250</v>
      </c>
      <c r="F61" s="1">
        <v>410750</v>
      </c>
      <c r="G61" s="7" t="s">
        <v>128</v>
      </c>
      <c r="H61" s="23" t="str">
        <f t="shared" si="0"/>
        <v>Source Link</v>
      </c>
    </row>
    <row r="62" spans="1:8" x14ac:dyDescent="0.25">
      <c r="A62" t="s">
        <v>110</v>
      </c>
      <c r="B62" s="9">
        <v>43202</v>
      </c>
      <c r="C62" s="26"/>
      <c r="D62" s="5" t="s">
        <v>170</v>
      </c>
      <c r="E62" s="1">
        <v>8500</v>
      </c>
      <c r="F62" s="1">
        <v>151700</v>
      </c>
      <c r="G62" s="7" t="s">
        <v>199</v>
      </c>
      <c r="H62" s="23" t="str">
        <f t="shared" si="0"/>
        <v>Source Link</v>
      </c>
    </row>
    <row r="63" spans="1:8" ht="15" customHeight="1" x14ac:dyDescent="0.25">
      <c r="A63" t="s">
        <v>57</v>
      </c>
      <c r="B63" s="9">
        <v>42816</v>
      </c>
      <c r="C63" s="24">
        <v>42824</v>
      </c>
      <c r="D63" s="3" t="s">
        <v>147</v>
      </c>
      <c r="E63" s="1">
        <v>113000</v>
      </c>
      <c r="F63" s="1">
        <v>322969</v>
      </c>
      <c r="G63" s="8" t="s">
        <v>58</v>
      </c>
      <c r="H63" s="23" t="str">
        <f t="shared" si="0"/>
        <v>Source Link</v>
      </c>
    </row>
    <row r="64" spans="1:8" ht="15" customHeight="1" x14ac:dyDescent="0.25">
      <c r="A64" t="s">
        <v>18</v>
      </c>
      <c r="B64" s="9">
        <v>42841</v>
      </c>
      <c r="C64" s="24">
        <v>42850</v>
      </c>
      <c r="D64" s="3" t="s">
        <v>138</v>
      </c>
      <c r="E64" s="1">
        <v>731521</v>
      </c>
      <c r="F64" s="1">
        <v>1759673</v>
      </c>
      <c r="G64" s="8" t="s">
        <v>37</v>
      </c>
      <c r="H64" s="23" t="str">
        <f t="shared" si="0"/>
        <v>Source Link</v>
      </c>
    </row>
    <row r="65" spans="1:8" x14ac:dyDescent="0.25">
      <c r="A65" t="s">
        <v>127</v>
      </c>
      <c r="B65" s="9">
        <v>42853</v>
      </c>
      <c r="C65" s="26"/>
      <c r="D65" s="3" t="s">
        <v>147</v>
      </c>
      <c r="E65" s="1">
        <v>13000</v>
      </c>
      <c r="F65" s="1">
        <v>91750</v>
      </c>
      <c r="G65" s="7" t="s">
        <v>200</v>
      </c>
      <c r="H65" s="23" t="str">
        <f t="shared" si="0"/>
        <v>Source Link</v>
      </c>
    </row>
    <row r="66" spans="1:8" x14ac:dyDescent="0.25">
      <c r="A66" s="5" t="s">
        <v>111</v>
      </c>
      <c r="B66" s="12">
        <v>42878</v>
      </c>
      <c r="C66" s="13">
        <v>43003</v>
      </c>
      <c r="D66" s="3" t="s">
        <v>169</v>
      </c>
      <c r="E66" s="1">
        <v>280500</v>
      </c>
      <c r="F66" s="1">
        <v>951500</v>
      </c>
      <c r="G66" s="7" t="s">
        <v>201</v>
      </c>
      <c r="H66" s="23" t="str">
        <f t="shared" si="0"/>
        <v>Source Link</v>
      </c>
    </row>
    <row r="67" spans="1:8" x14ac:dyDescent="0.25">
      <c r="A67" s="3" t="s">
        <v>112</v>
      </c>
      <c r="B67" s="11">
        <v>42928</v>
      </c>
      <c r="C67" s="25"/>
      <c r="D67" s="3" t="s">
        <v>147</v>
      </c>
      <c r="E67" s="1">
        <v>71250</v>
      </c>
      <c r="F67" s="1">
        <v>226500</v>
      </c>
      <c r="G67" s="7" t="s">
        <v>198</v>
      </c>
      <c r="H67" s="23" t="str">
        <f t="shared" si="0"/>
        <v>Source Link</v>
      </c>
    </row>
    <row r="68" spans="1:8" ht="15" customHeight="1" x14ac:dyDescent="0.25">
      <c r="A68" s="5" t="s">
        <v>113</v>
      </c>
      <c r="B68" s="12">
        <v>43144</v>
      </c>
      <c r="C68" s="27"/>
      <c r="D68" s="5" t="s">
        <v>171</v>
      </c>
      <c r="E68" s="1">
        <v>105568</v>
      </c>
      <c r="F68" s="1">
        <v>5895</v>
      </c>
      <c r="G68" s="7" t="s">
        <v>129</v>
      </c>
      <c r="H68" s="23" t="str">
        <f t="shared" ref="H68:H98" si="1">HYPERLINK(G68,"Source Link")</f>
        <v>Source Link</v>
      </c>
    </row>
    <row r="69" spans="1:8" ht="15" customHeight="1" x14ac:dyDescent="0.25">
      <c r="A69" t="s">
        <v>100</v>
      </c>
      <c r="B69" s="9">
        <v>42880</v>
      </c>
      <c r="C69" s="26"/>
      <c r="D69" s="3" t="s">
        <v>144</v>
      </c>
      <c r="E69" s="1">
        <v>30853</v>
      </c>
      <c r="F69" s="1">
        <v>91638</v>
      </c>
      <c r="G69" s="7" t="s">
        <v>101</v>
      </c>
      <c r="H69" s="23" t="str">
        <f t="shared" si="1"/>
        <v>Source Link</v>
      </c>
    </row>
    <row r="70" spans="1:8" ht="15" customHeight="1" x14ac:dyDescent="0.25">
      <c r="A70" t="s">
        <v>24</v>
      </c>
      <c r="B70" s="9">
        <v>43012</v>
      </c>
      <c r="C70" s="26"/>
      <c r="D70" s="3" t="s">
        <v>144</v>
      </c>
      <c r="E70" s="1">
        <v>12000</v>
      </c>
      <c r="F70" s="1">
        <v>336760</v>
      </c>
      <c r="G70" s="7" t="s">
        <v>172</v>
      </c>
      <c r="H70" s="23" t="str">
        <f t="shared" si="1"/>
        <v>Source Link</v>
      </c>
    </row>
    <row r="71" spans="1:8" ht="15" customHeight="1" x14ac:dyDescent="0.25">
      <c r="A71" s="4" t="s">
        <v>183</v>
      </c>
      <c r="B71" s="9">
        <v>42899</v>
      </c>
      <c r="C71" s="26" t="s">
        <v>158</v>
      </c>
      <c r="D71" s="3" t="s">
        <v>144</v>
      </c>
      <c r="E71" s="1">
        <v>52839</v>
      </c>
      <c r="F71" s="1">
        <v>329206</v>
      </c>
      <c r="G71" s="8" t="s">
        <v>184</v>
      </c>
      <c r="H71" s="23" t="str">
        <f t="shared" si="1"/>
        <v>Source Link</v>
      </c>
    </row>
    <row r="72" spans="1:8" ht="15" customHeight="1" x14ac:dyDescent="0.25">
      <c r="A72" t="s">
        <v>44</v>
      </c>
      <c r="B72" s="9">
        <v>42824</v>
      </c>
      <c r="C72" s="26"/>
      <c r="D72" s="3" t="s">
        <v>148</v>
      </c>
      <c r="E72" s="1">
        <v>274450</v>
      </c>
      <c r="F72" s="1">
        <v>372650</v>
      </c>
      <c r="G72" s="8" t="s">
        <v>173</v>
      </c>
      <c r="H72" s="23" t="str">
        <f t="shared" si="1"/>
        <v>Source Link</v>
      </c>
    </row>
    <row r="73" spans="1:8" ht="15" customHeight="1" x14ac:dyDescent="0.25">
      <c r="A73" s="3" t="s">
        <v>114</v>
      </c>
      <c r="B73" s="11">
        <v>42864</v>
      </c>
      <c r="C73" s="25"/>
      <c r="D73" s="3" t="s">
        <v>143</v>
      </c>
      <c r="E73" s="1">
        <v>10070</v>
      </c>
      <c r="F73" s="1">
        <v>91250</v>
      </c>
      <c r="G73" s="7" t="s">
        <v>130</v>
      </c>
      <c r="H73" s="23" t="str">
        <f t="shared" si="1"/>
        <v>Source Link</v>
      </c>
    </row>
    <row r="74" spans="1:8" x14ac:dyDescent="0.25">
      <c r="A74" t="s">
        <v>46</v>
      </c>
      <c r="B74" s="9">
        <v>42831</v>
      </c>
      <c r="C74" s="26"/>
      <c r="D74" s="3" t="s">
        <v>143</v>
      </c>
      <c r="E74" s="1">
        <v>316321</v>
      </c>
      <c r="F74" s="1">
        <v>337309</v>
      </c>
      <c r="G74" s="8" t="s">
        <v>197</v>
      </c>
      <c r="H74" s="23" t="str">
        <f t="shared" si="1"/>
        <v>Source Link</v>
      </c>
    </row>
    <row r="75" spans="1:8" ht="15" customHeight="1" x14ac:dyDescent="0.25">
      <c r="A75" s="5" t="s">
        <v>124</v>
      </c>
      <c r="B75" s="12">
        <v>43179</v>
      </c>
      <c r="C75" s="27"/>
      <c r="D75" s="3" t="s">
        <v>174</v>
      </c>
      <c r="E75" s="1">
        <v>0</v>
      </c>
      <c r="F75" s="1">
        <v>262250</v>
      </c>
      <c r="G75" s="7" t="s">
        <v>125</v>
      </c>
      <c r="H75" s="23" t="str">
        <f t="shared" si="1"/>
        <v>Source Link</v>
      </c>
    </row>
    <row r="76" spans="1:8" ht="15" customHeight="1" x14ac:dyDescent="0.25">
      <c r="A76" t="s">
        <v>9</v>
      </c>
      <c r="B76" s="9">
        <v>43033</v>
      </c>
      <c r="C76" s="26"/>
      <c r="D76" s="3" t="s">
        <v>139</v>
      </c>
      <c r="E76" s="1">
        <v>0</v>
      </c>
      <c r="F76" s="1">
        <v>246682</v>
      </c>
      <c r="G76" s="8" t="s">
        <v>76</v>
      </c>
      <c r="H76" s="23" t="str">
        <f t="shared" si="1"/>
        <v>Source Link</v>
      </c>
    </row>
    <row r="77" spans="1:8" ht="15" customHeight="1" x14ac:dyDescent="0.25">
      <c r="A77" t="s">
        <v>48</v>
      </c>
      <c r="B77" s="9">
        <v>42831</v>
      </c>
      <c r="C77" s="26"/>
      <c r="D77" s="3" t="s">
        <v>143</v>
      </c>
      <c r="E77" s="1">
        <v>35912</v>
      </c>
      <c r="F77" s="1">
        <v>253987</v>
      </c>
      <c r="G77" s="8" t="s">
        <v>49</v>
      </c>
      <c r="H77" s="23" t="str">
        <f t="shared" si="1"/>
        <v>Source Link</v>
      </c>
    </row>
    <row r="78" spans="1:8" ht="15" customHeight="1" x14ac:dyDescent="0.25">
      <c r="A78" t="s">
        <v>6</v>
      </c>
      <c r="B78" s="9">
        <v>42870</v>
      </c>
      <c r="C78" s="26"/>
      <c r="D78" s="3" t="s">
        <v>144</v>
      </c>
      <c r="E78" s="1">
        <v>143393</v>
      </c>
      <c r="F78" s="1">
        <v>183353</v>
      </c>
      <c r="G78" s="8" t="s">
        <v>78</v>
      </c>
      <c r="H78" s="23" t="str">
        <f t="shared" si="1"/>
        <v>Source Link</v>
      </c>
    </row>
    <row r="79" spans="1:8" ht="15" customHeight="1" x14ac:dyDescent="0.25">
      <c r="A79" t="s">
        <v>84</v>
      </c>
      <c r="B79" s="9">
        <v>42831</v>
      </c>
      <c r="C79" s="26"/>
      <c r="D79" s="3" t="s">
        <v>143</v>
      </c>
      <c r="E79" s="1">
        <v>22437</v>
      </c>
      <c r="F79" s="1">
        <v>761527</v>
      </c>
      <c r="G79" s="7" t="s">
        <v>96</v>
      </c>
      <c r="H79" s="23" t="str">
        <f t="shared" si="1"/>
        <v>Source Link</v>
      </c>
    </row>
    <row r="80" spans="1:8" x14ac:dyDescent="0.25">
      <c r="A80" s="3" t="s">
        <v>131</v>
      </c>
      <c r="B80" s="11">
        <v>42913</v>
      </c>
      <c r="C80" s="25"/>
      <c r="D80" s="3" t="s">
        <v>143</v>
      </c>
      <c r="E80" s="1">
        <v>163814</v>
      </c>
      <c r="F80" s="1">
        <v>237293</v>
      </c>
      <c r="G80" s="7" t="s">
        <v>196</v>
      </c>
      <c r="H80" s="23" t="str">
        <f t="shared" si="1"/>
        <v>Source Link</v>
      </c>
    </row>
    <row r="81" spans="1:8" ht="15" customHeight="1" x14ac:dyDescent="0.25">
      <c r="A81" t="s">
        <v>83</v>
      </c>
      <c r="B81" s="9">
        <v>42830</v>
      </c>
      <c r="C81" s="26"/>
      <c r="D81" s="3" t="s">
        <v>143</v>
      </c>
      <c r="E81" s="1">
        <v>20150</v>
      </c>
      <c r="F81" s="1">
        <v>227980</v>
      </c>
      <c r="G81" s="7" t="s">
        <v>95</v>
      </c>
      <c r="H81" s="23" t="str">
        <f t="shared" si="1"/>
        <v>Source Link</v>
      </c>
    </row>
    <row r="82" spans="1:8" x14ac:dyDescent="0.25">
      <c r="A82" s="5" t="s">
        <v>115</v>
      </c>
      <c r="B82" s="12">
        <v>43047</v>
      </c>
      <c r="C82" s="27"/>
      <c r="D82" s="3" t="s">
        <v>144</v>
      </c>
      <c r="E82" s="1">
        <v>111500</v>
      </c>
      <c r="F82" s="1">
        <v>215500</v>
      </c>
      <c r="G82" s="7" t="s">
        <v>195</v>
      </c>
      <c r="H82" s="23" t="str">
        <f t="shared" si="1"/>
        <v>Source Link</v>
      </c>
    </row>
    <row r="83" spans="1:8" ht="15" customHeight="1" x14ac:dyDescent="0.25">
      <c r="A83" t="s">
        <v>11</v>
      </c>
      <c r="B83" s="9">
        <v>42857</v>
      </c>
      <c r="C83" s="26" t="s">
        <v>175</v>
      </c>
      <c r="D83" s="3" t="s">
        <v>138</v>
      </c>
      <c r="E83" s="1">
        <v>298159</v>
      </c>
      <c r="F83" s="1">
        <v>1177693</v>
      </c>
      <c r="G83" s="8" t="s">
        <v>77</v>
      </c>
      <c r="H83" s="23" t="str">
        <f t="shared" si="1"/>
        <v>Source Link</v>
      </c>
    </row>
    <row r="84" spans="1:8" ht="15" customHeight="1" x14ac:dyDescent="0.25">
      <c r="A84" t="s">
        <v>221</v>
      </c>
      <c r="B84" s="9">
        <v>43005</v>
      </c>
      <c r="C84" s="26"/>
      <c r="D84" s="3" t="s">
        <v>174</v>
      </c>
      <c r="E84" s="1">
        <v>724233</v>
      </c>
      <c r="F84" s="1">
        <v>555847</v>
      </c>
      <c r="G84" s="8" t="s">
        <v>222</v>
      </c>
      <c r="H84" s="23" t="str">
        <f t="shared" si="1"/>
        <v>Source Link</v>
      </c>
    </row>
    <row r="85" spans="1:8" ht="15" customHeight="1" x14ac:dyDescent="0.25">
      <c r="A85" t="s">
        <v>5</v>
      </c>
      <c r="B85" s="9">
        <v>42870</v>
      </c>
      <c r="C85" s="26"/>
      <c r="D85" s="3" t="s">
        <v>147</v>
      </c>
      <c r="E85" s="1">
        <v>114902</v>
      </c>
      <c r="F85" s="1">
        <v>235963</v>
      </c>
      <c r="G85" s="8" t="s">
        <v>178</v>
      </c>
      <c r="H85" s="23" t="str">
        <f t="shared" si="1"/>
        <v>Source Link</v>
      </c>
    </row>
    <row r="86" spans="1:8" x14ac:dyDescent="0.25">
      <c r="A86" t="s">
        <v>39</v>
      </c>
      <c r="B86" s="9">
        <v>42900</v>
      </c>
      <c r="C86" s="26"/>
      <c r="D86" s="3" t="s">
        <v>144</v>
      </c>
      <c r="E86" s="1">
        <v>92500</v>
      </c>
      <c r="F86" s="1">
        <v>313000</v>
      </c>
      <c r="G86" s="8" t="s">
        <v>40</v>
      </c>
      <c r="H86" s="23" t="str">
        <f t="shared" si="1"/>
        <v>Source Link</v>
      </c>
    </row>
    <row r="87" spans="1:8" ht="15" customHeight="1" x14ac:dyDescent="0.25">
      <c r="A87" t="s">
        <v>79</v>
      </c>
      <c r="B87" s="9">
        <v>42824</v>
      </c>
      <c r="C87" s="26"/>
      <c r="D87" s="3" t="s">
        <v>147</v>
      </c>
      <c r="E87" s="1">
        <v>34400</v>
      </c>
      <c r="F87" s="1">
        <v>113950</v>
      </c>
      <c r="G87" s="7" t="s">
        <v>179</v>
      </c>
      <c r="H87" s="23" t="str">
        <f t="shared" si="1"/>
        <v>Source Link</v>
      </c>
    </row>
    <row r="88" spans="1:8" ht="15" customHeight="1" x14ac:dyDescent="0.25">
      <c r="A88" t="s">
        <v>86</v>
      </c>
      <c r="B88" s="9">
        <v>42852</v>
      </c>
      <c r="C88" s="24">
        <v>42957</v>
      </c>
      <c r="D88" s="3" t="s">
        <v>150</v>
      </c>
      <c r="E88" s="1">
        <v>325783</v>
      </c>
      <c r="F88" s="1">
        <v>420712</v>
      </c>
      <c r="G88" s="7" t="s">
        <v>99</v>
      </c>
      <c r="H88" s="23" t="str">
        <f t="shared" si="1"/>
        <v>Source Link</v>
      </c>
    </row>
    <row r="89" spans="1:8" ht="15" customHeight="1" x14ac:dyDescent="0.25">
      <c r="A89" t="s">
        <v>156</v>
      </c>
      <c r="B89" s="9">
        <v>42898</v>
      </c>
      <c r="C89" s="26" t="s">
        <v>223</v>
      </c>
      <c r="D89" s="3" t="s">
        <v>155</v>
      </c>
      <c r="E89" s="1">
        <v>24200</v>
      </c>
      <c r="F89" s="1">
        <v>281321</v>
      </c>
      <c r="G89" s="7" t="s">
        <v>193</v>
      </c>
      <c r="H89" s="23" t="str">
        <f t="shared" si="1"/>
        <v>Source Link</v>
      </c>
    </row>
    <row r="90" spans="1:8" ht="15" customHeight="1" x14ac:dyDescent="0.25">
      <c r="A90" s="5" t="s">
        <v>116</v>
      </c>
      <c r="B90" s="12">
        <v>43028</v>
      </c>
      <c r="C90" s="27"/>
      <c r="D90" s="5" t="s">
        <v>149</v>
      </c>
      <c r="E90" s="1">
        <v>909762</v>
      </c>
      <c r="F90" s="1">
        <v>1801926</v>
      </c>
      <c r="G90" s="7" t="s">
        <v>132</v>
      </c>
      <c r="H90" s="23" t="str">
        <f t="shared" si="1"/>
        <v>Source Link</v>
      </c>
    </row>
    <row r="91" spans="1:8" x14ac:dyDescent="0.25">
      <c r="A91" t="s">
        <v>81</v>
      </c>
      <c r="B91" s="9">
        <v>42824</v>
      </c>
      <c r="C91" s="26"/>
      <c r="D91" s="3" t="s">
        <v>147</v>
      </c>
      <c r="E91" s="1">
        <v>56000</v>
      </c>
      <c r="F91" s="1">
        <v>84200</v>
      </c>
      <c r="G91" s="7" t="s">
        <v>194</v>
      </c>
      <c r="H91" s="23" t="str">
        <f t="shared" si="1"/>
        <v>Source Link</v>
      </c>
    </row>
    <row r="92" spans="1:8" s="4" customFormat="1" ht="15" customHeight="1" x14ac:dyDescent="0.25">
      <c r="A92" s="4" t="s">
        <v>188</v>
      </c>
      <c r="B92" s="10">
        <v>42824</v>
      </c>
      <c r="C92" s="25"/>
      <c r="D92" s="3" t="s">
        <v>147</v>
      </c>
      <c r="E92" s="14">
        <v>46675</v>
      </c>
      <c r="F92" s="14">
        <v>190500</v>
      </c>
      <c r="G92" s="15" t="s">
        <v>180</v>
      </c>
      <c r="H92" s="23" t="str">
        <f t="shared" si="1"/>
        <v>Source Link</v>
      </c>
    </row>
    <row r="93" spans="1:8" ht="15" customHeight="1" x14ac:dyDescent="0.25">
      <c r="A93" t="s">
        <v>7</v>
      </c>
      <c r="B93" s="9">
        <v>42824</v>
      </c>
      <c r="C93" s="26" t="s">
        <v>176</v>
      </c>
      <c r="D93" s="3" t="s">
        <v>144</v>
      </c>
      <c r="E93" s="1">
        <v>19110</v>
      </c>
      <c r="F93" s="1">
        <v>671591</v>
      </c>
      <c r="G93" s="8" t="s">
        <v>73</v>
      </c>
      <c r="H93" s="23" t="str">
        <f t="shared" si="1"/>
        <v>Source Link</v>
      </c>
    </row>
    <row r="94" spans="1:8" ht="15" customHeight="1" x14ac:dyDescent="0.25">
      <c r="A94" s="5" t="s">
        <v>117</v>
      </c>
      <c r="B94" s="12">
        <v>43026</v>
      </c>
      <c r="C94" s="27"/>
      <c r="D94" s="5" t="s">
        <v>149</v>
      </c>
      <c r="E94" s="1">
        <v>969317</v>
      </c>
      <c r="F94" s="1">
        <v>1376807</v>
      </c>
      <c r="G94" s="7" t="s">
        <v>133</v>
      </c>
      <c r="H94" s="23" t="str">
        <f t="shared" si="1"/>
        <v>Source Link</v>
      </c>
    </row>
    <row r="95" spans="1:8" ht="15" customHeight="1" x14ac:dyDescent="0.25">
      <c r="A95" s="3" t="s">
        <v>118</v>
      </c>
      <c r="B95" s="11">
        <v>42825</v>
      </c>
      <c r="C95" s="25"/>
      <c r="D95" s="3" t="s">
        <v>177</v>
      </c>
      <c r="E95" s="1">
        <v>47873</v>
      </c>
      <c r="F95" s="1">
        <v>211850</v>
      </c>
      <c r="G95" s="7" t="s">
        <v>134</v>
      </c>
      <c r="H95" s="23" t="str">
        <f t="shared" si="1"/>
        <v>Source Link</v>
      </c>
    </row>
    <row r="96" spans="1:8" ht="15" customHeight="1" x14ac:dyDescent="0.25">
      <c r="A96" t="s">
        <v>33</v>
      </c>
      <c r="B96" s="9">
        <v>42900</v>
      </c>
      <c r="C96" s="26"/>
      <c r="D96" s="3" t="s">
        <v>144</v>
      </c>
      <c r="E96" s="1">
        <v>0</v>
      </c>
      <c r="F96" s="1">
        <v>4077500</v>
      </c>
      <c r="G96" s="8" t="s">
        <v>74</v>
      </c>
      <c r="H96" s="23" t="str">
        <f t="shared" si="1"/>
        <v>Source Link</v>
      </c>
    </row>
    <row r="97" spans="1:8" ht="15" customHeight="1" x14ac:dyDescent="0.25">
      <c r="A97" s="4" t="s">
        <v>230</v>
      </c>
      <c r="B97" s="9">
        <v>42927</v>
      </c>
      <c r="C97" s="26"/>
      <c r="D97" s="3" t="s">
        <v>174</v>
      </c>
      <c r="E97" s="1">
        <v>197059</v>
      </c>
      <c r="F97" s="1">
        <v>693549</v>
      </c>
      <c r="G97" s="7" t="s">
        <v>227</v>
      </c>
      <c r="H97" s="23" t="str">
        <f t="shared" si="1"/>
        <v>Source Link</v>
      </c>
    </row>
    <row r="98" spans="1:8" ht="15" customHeight="1" x14ac:dyDescent="0.25">
      <c r="A98" t="s">
        <v>41</v>
      </c>
      <c r="B98" s="9">
        <v>43004</v>
      </c>
      <c r="C98" s="26"/>
      <c r="D98" s="3" t="s">
        <v>144</v>
      </c>
      <c r="E98" s="1">
        <v>27787</v>
      </c>
      <c r="F98" s="1">
        <v>462458</v>
      </c>
      <c r="G98" s="7" t="s">
        <v>42</v>
      </c>
      <c r="H98" s="23" t="str">
        <f t="shared" si="1"/>
        <v>Source Link</v>
      </c>
    </row>
    <row r="100" spans="1:8" x14ac:dyDescent="0.25">
      <c r="D100" s="22" t="s">
        <v>236</v>
      </c>
      <c r="E100" s="35">
        <f>SUM(E3:E98)</f>
        <v>24928046</v>
      </c>
      <c r="F100" s="36">
        <f>SUM(F3:F98)</f>
        <v>67393625</v>
      </c>
      <c r="G100" s="33"/>
      <c r="H100"/>
    </row>
    <row r="101" spans="1:8" x14ac:dyDescent="0.25">
      <c r="D101" s="18"/>
      <c r="E101" s="37"/>
      <c r="F101" s="37"/>
      <c r="G101" s="33"/>
    </row>
    <row r="102" spans="1:8" x14ac:dyDescent="0.25">
      <c r="D102" s="22" t="s">
        <v>219</v>
      </c>
      <c r="E102" s="36">
        <f>SUM(E100:H100)</f>
        <v>92321671</v>
      </c>
      <c r="F102" s="37"/>
      <c r="G102" s="34"/>
    </row>
    <row r="103" spans="1:8" x14ac:dyDescent="0.25">
      <c r="E103" s="38"/>
      <c r="F103" s="38"/>
    </row>
    <row r="104" spans="1:8" x14ac:dyDescent="0.25">
      <c r="D104" s="18" t="s">
        <v>234</v>
      </c>
      <c r="E104" s="37">
        <v>50589538</v>
      </c>
      <c r="F104" s="38" t="s">
        <v>235</v>
      </c>
    </row>
    <row r="105" spans="1:8" x14ac:dyDescent="0.25">
      <c r="E105" s="38"/>
      <c r="F105" s="38"/>
    </row>
    <row r="106" spans="1:8" x14ac:dyDescent="0.25">
      <c r="D106" s="18" t="s">
        <v>220</v>
      </c>
      <c r="E106" s="37">
        <v>142911209</v>
      </c>
      <c r="F106" s="38"/>
    </row>
  </sheetData>
  <autoFilter ref="A2:H98"/>
  <mergeCells count="1">
    <mergeCell ref="A1:F1"/>
  </mergeCells>
  <conditionalFormatting sqref="A93:A1048576 A2:A91">
    <cfRule type="duplicateValues" dxfId="2" priority="3"/>
  </conditionalFormatting>
  <conditionalFormatting sqref="A92">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heetViews>
  <sheetFormatPr defaultRowHeight="15" x14ac:dyDescent="0.25"/>
  <cols>
    <col min="1" max="1" width="35.7109375" bestFit="1" customWidth="1"/>
    <col min="2" max="2" width="23.42578125" customWidth="1"/>
    <col min="3" max="3" width="21.5703125" customWidth="1"/>
    <col min="4" max="4" width="23.42578125" customWidth="1"/>
    <col min="5" max="5" width="19.140625" bestFit="1" customWidth="1"/>
    <col min="6" max="7" width="25" customWidth="1"/>
    <col min="8" max="8" width="15.28515625" style="7" customWidth="1"/>
    <col min="9" max="9" width="15.85546875" style="30" customWidth="1"/>
    <col min="10" max="10" width="19.140625" bestFit="1" customWidth="1"/>
    <col min="11" max="11" width="14.85546875" customWidth="1"/>
    <col min="12" max="12" width="19.42578125" customWidth="1"/>
  </cols>
  <sheetData>
    <row r="1" spans="1:10" ht="18.75" x14ac:dyDescent="0.3">
      <c r="A1" s="29" t="s">
        <v>242</v>
      </c>
      <c r="B1" s="29"/>
      <c r="C1" s="29"/>
      <c r="D1" s="29"/>
      <c r="E1" s="29"/>
      <c r="F1" s="29"/>
      <c r="G1" s="29"/>
    </row>
    <row r="2" spans="1:10" x14ac:dyDescent="0.25">
      <c r="A2" s="16" t="s">
        <v>91</v>
      </c>
      <c r="B2" s="16" t="s">
        <v>142</v>
      </c>
      <c r="C2" s="16" t="s">
        <v>141</v>
      </c>
      <c r="D2" s="16" t="s">
        <v>137</v>
      </c>
      <c r="E2" s="16" t="s">
        <v>92</v>
      </c>
      <c r="F2" s="16" t="s">
        <v>232</v>
      </c>
      <c r="G2" s="16" t="s">
        <v>233</v>
      </c>
      <c r="H2" s="21" t="s">
        <v>30</v>
      </c>
      <c r="I2" s="21" t="s">
        <v>224</v>
      </c>
    </row>
    <row r="3" spans="1:10" x14ac:dyDescent="0.25">
      <c r="A3" t="s">
        <v>156</v>
      </c>
      <c r="B3" s="9">
        <v>42898</v>
      </c>
      <c r="C3" s="39" t="s">
        <v>223</v>
      </c>
      <c r="D3" s="3" t="s">
        <v>155</v>
      </c>
      <c r="E3" s="17">
        <v>29106034</v>
      </c>
      <c r="F3" s="1">
        <v>13091223</v>
      </c>
      <c r="G3" s="1">
        <v>16014811</v>
      </c>
      <c r="H3" s="7" t="s">
        <v>229</v>
      </c>
      <c r="I3" s="31" t="str">
        <f>HYPERLINK(H3,"Source Link")</f>
        <v>Source Link</v>
      </c>
    </row>
    <row r="4" spans="1:10" x14ac:dyDescent="0.25">
      <c r="A4" t="s">
        <v>17</v>
      </c>
      <c r="B4" s="9">
        <v>43168</v>
      </c>
      <c r="C4" s="26"/>
      <c r="D4" t="s">
        <v>146</v>
      </c>
      <c r="E4" s="17">
        <v>20997184</v>
      </c>
      <c r="F4" s="1">
        <v>3778036</v>
      </c>
      <c r="G4" s="1">
        <v>17219148</v>
      </c>
      <c r="H4" s="7" t="s">
        <v>228</v>
      </c>
      <c r="I4" s="31" t="str">
        <f>HYPERLINK(H4,"Source Link")</f>
        <v>Source Link</v>
      </c>
    </row>
    <row r="5" spans="1:10" x14ac:dyDescent="0.25">
      <c r="A5" s="5" t="s">
        <v>124</v>
      </c>
      <c r="B5" s="12">
        <v>43179</v>
      </c>
      <c r="C5" s="27"/>
      <c r="D5" s="3" t="s">
        <v>174</v>
      </c>
      <c r="E5" s="1">
        <v>486320</v>
      </c>
      <c r="G5" s="1">
        <v>486320</v>
      </c>
      <c r="H5" s="7" t="s">
        <v>191</v>
      </c>
      <c r="I5" s="31" t="str">
        <f>HYPERLINK(H5,"Source Link")</f>
        <v>Source Link</v>
      </c>
    </row>
    <row r="6" spans="1:10" x14ac:dyDescent="0.25">
      <c r="H6"/>
      <c r="J6" s="7"/>
    </row>
    <row r="7" spans="1:10" x14ac:dyDescent="0.25">
      <c r="D7" s="22" t="s">
        <v>219</v>
      </c>
      <c r="E7" s="35">
        <f>SUM(E3:E5)</f>
        <v>50589538</v>
      </c>
      <c r="F7" s="35">
        <f>SUM(F3:F5)</f>
        <v>16869259</v>
      </c>
      <c r="G7" s="36">
        <f>SUM(G3:G5)</f>
        <v>33720279</v>
      </c>
      <c r="H7"/>
    </row>
    <row r="8" spans="1:10" x14ac:dyDescent="0.25">
      <c r="H8"/>
    </row>
    <row r="9" spans="1:10" x14ac:dyDescent="0.25">
      <c r="A9" t="s">
        <v>241</v>
      </c>
    </row>
    <row r="10" spans="1:10" x14ac:dyDescent="0.25">
      <c r="A10" t="s">
        <v>237</v>
      </c>
    </row>
    <row r="13" spans="1:10" x14ac:dyDescent="0.25">
      <c r="J13" s="7"/>
    </row>
  </sheetData>
  <sortState ref="A3:I14">
    <sortCondition descending="1" ref="E2"/>
  </sortState>
  <conditionalFormatting sqref="A2:A8 A11:A1048576">
    <cfRule type="duplicateValues" dxfId="0" priority="4"/>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Contribution Data</vt:lpstr>
      <vt:lpstr>Outside Spending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Schaeffer</dc:creator>
  <cp:lastModifiedBy>Kira Burkhart</cp:lastModifiedBy>
  <dcterms:created xsi:type="dcterms:W3CDTF">2018-04-10T17:58:11Z</dcterms:created>
  <dcterms:modified xsi:type="dcterms:W3CDTF">2018-05-08T18:16:17Z</dcterms:modified>
</cp:coreProperties>
</file>