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nvironmentalintegrity-my.sharepoint.com/personal/kkelderman_environmentalintegrity_org/Documents/CWA/Impairment Report/05_Report Text and Data/Data Tables and Appendices/"/>
    </mc:Choice>
  </mc:AlternateContent>
  <xr:revisionPtr revIDLastSave="131" documentId="8_{5FAF4035-8AFE-4E59-A6BD-AD591D43642F}" xr6:coauthVersionLast="47" xr6:coauthVersionMax="47" xr10:uidLastSave="{702B6AA2-5CC8-415D-B19A-E03BA0B4CA9A}"/>
  <bookViews>
    <workbookView xWindow="-110" yWindow="-110" windowWidth="19420" windowHeight="10420" xr2:uid="{14C368C4-C27E-4836-BA6F-B00C3DB9C0C8}"/>
  </bookViews>
  <sheets>
    <sheet name="Overall Impairments" sheetId="4" r:id="rId1"/>
    <sheet name="Assessment Rates" sheetId="5" r:id="rId2"/>
    <sheet name="Aquatic Life" sheetId="9" r:id="rId3"/>
    <sheet name="Water Contact Recreation" sheetId="8" r:id="rId4"/>
    <sheet name="Fish Consumption" sheetId="10" r:id="rId5"/>
    <sheet name="Public Drinking Water" sheetId="11" r:id="rId6"/>
  </sheets>
  <definedNames>
    <definedName name="_xlnm._FilterDatabase" localSheetId="2" hidden="1">'Aquatic Life'!$A$3:$J$52</definedName>
    <definedName name="_xlnm._FilterDatabase" localSheetId="1" hidden="1">'Assessment Rates'!$A$3:$J$52</definedName>
    <definedName name="_xlnm._FilterDatabase" localSheetId="4" hidden="1">'Fish Consumption'!$A$3:$J$52</definedName>
    <definedName name="_xlnm._FilterDatabase" localSheetId="0" hidden="1">'Overall Impairments'!$A$3:$M$52</definedName>
    <definedName name="_xlnm._FilterDatabase" localSheetId="5" hidden="1">'Public Drinking Water'!$A$3:$G$52</definedName>
    <definedName name="_xlnm._FilterDatabase" localSheetId="3" hidden="1">'Water Contact Recreation'!$A$3:$J$52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5" i="4" l="1"/>
  <c r="D37" i="11" l="1"/>
  <c r="D41" i="11"/>
  <c r="M48" i="4" l="1"/>
  <c r="M45" i="4"/>
  <c r="M42" i="4"/>
  <c r="M41" i="4"/>
  <c r="M39" i="4"/>
  <c r="M36" i="4"/>
  <c r="M35" i="4"/>
  <c r="M33" i="4"/>
  <c r="M32" i="4"/>
  <c r="M24" i="4"/>
  <c r="M23" i="4"/>
  <c r="M22" i="4"/>
  <c r="M21" i="4"/>
  <c r="M13" i="4"/>
  <c r="M12" i="4"/>
  <c r="M11" i="4"/>
  <c r="M10" i="4"/>
  <c r="M8" i="4"/>
  <c r="M5" i="4"/>
  <c r="M4" i="4"/>
  <c r="I52" i="4"/>
  <c r="I51" i="4"/>
  <c r="I50"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3" i="4"/>
  <c r="I12" i="4"/>
  <c r="I11" i="4"/>
  <c r="I10" i="4"/>
  <c r="I9" i="4"/>
  <c r="I8" i="4"/>
  <c r="I7" i="4"/>
  <c r="I6" i="4"/>
  <c r="I5" i="4"/>
  <c r="I4" i="4"/>
  <c r="E52" i="4"/>
  <c r="E51" i="4"/>
  <c r="E50"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3" i="4"/>
  <c r="E12" i="4"/>
  <c r="E11" i="4"/>
  <c r="E10" i="4"/>
  <c r="E9" i="4"/>
  <c r="E8" i="4"/>
  <c r="E7" i="4"/>
  <c r="E6" i="4"/>
  <c r="E5" i="4"/>
  <c r="E4" i="4"/>
</calcChain>
</file>

<file path=xl/sharedStrings.xml><?xml version="1.0" encoding="utf-8"?>
<sst xmlns="http://schemas.openxmlformats.org/spreadsheetml/2006/main" count="1097" uniqueCount="97">
  <si>
    <t>State</t>
  </si>
  <si>
    <t>Total</t>
  </si>
  <si>
    <t>Assessed</t>
  </si>
  <si>
    <t>Impaired</t>
  </si>
  <si>
    <t>Percent Imparied</t>
  </si>
  <si>
    <t>Delaware</t>
  </si>
  <si>
    <t>Illinois</t>
  </si>
  <si>
    <t>Oregon</t>
  </si>
  <si>
    <t>New Jersey</t>
  </si>
  <si>
    <t>Maryland</t>
  </si>
  <si>
    <t>Hawaii</t>
  </si>
  <si>
    <t>California</t>
  </si>
  <si>
    <t>Unk.</t>
  </si>
  <si>
    <t>Louisiana</t>
  </si>
  <si>
    <t>Florida</t>
  </si>
  <si>
    <t>Kansas</t>
  </si>
  <si>
    <t>Iowa</t>
  </si>
  <si>
    <t>South Dakota</t>
  </si>
  <si>
    <t>Vermont</t>
  </si>
  <si>
    <t>Virginia</t>
  </si>
  <si>
    <t>South Carolina</t>
  </si>
  <si>
    <t>Massachusetts</t>
  </si>
  <si>
    <t>Minnesota</t>
  </si>
  <si>
    <t>Utah</t>
  </si>
  <si>
    <t>Alabama</t>
  </si>
  <si>
    <t>Idaho</t>
  </si>
  <si>
    <t>Connecticut</t>
  </si>
  <si>
    <t>Texas</t>
  </si>
  <si>
    <t>New Mexico</t>
  </si>
  <si>
    <t>Rhode Island</t>
  </si>
  <si>
    <t>Montana</t>
  </si>
  <si>
    <t>Michigan</t>
  </si>
  <si>
    <t>North Carolina</t>
  </si>
  <si>
    <t>Oklahoma</t>
  </si>
  <si>
    <t>New York</t>
  </si>
  <si>
    <t>West Virginia</t>
  </si>
  <si>
    <t>North Dakota</t>
  </si>
  <si>
    <t>Georgia</t>
  </si>
  <si>
    <t>Arizona</t>
  </si>
  <si>
    <t>Indiana</t>
  </si>
  <si>
    <t>Alaska</t>
  </si>
  <si>
    <t>Kentucky</t>
  </si>
  <si>
    <t>Nebraska</t>
  </si>
  <si>
    <t>Nevada</t>
  </si>
  <si>
    <t>Mississippi</t>
  </si>
  <si>
    <t>Pennsylvania</t>
  </si>
  <si>
    <t>Tennessee</t>
  </si>
  <si>
    <t>Wisconsin</t>
  </si>
  <si>
    <t>Missouri</t>
  </si>
  <si>
    <t>Colorado</t>
  </si>
  <si>
    <t>Arkansas</t>
  </si>
  <si>
    <t>Wyoming</t>
  </si>
  <si>
    <t>Washington</t>
  </si>
  <si>
    <t>-</t>
  </si>
  <si>
    <t>Maine*</t>
  </si>
  <si>
    <t>*Maine and New Hampshire waterways are 100% impaired because of a statewide fish consumption advisory due to atmospheric deposition of mercury. The numbers presented above exclude impairments based on mercury deposition.</t>
  </si>
  <si>
    <t>New Hampshire*</t>
  </si>
  <si>
    <t>Rivers and Streams (miles)</t>
  </si>
  <si>
    <t>Lakes and Reservoirs (acres)</t>
  </si>
  <si>
    <t>Bays, Harbors, and Estuaries (sq. miles)</t>
  </si>
  <si>
    <t>Overall Impairments</t>
  </si>
  <si>
    <t>California*</t>
  </si>
  <si>
    <t>*Due to differences between Louisiana's methods of measuring estuary sizes and methods used by USGS, we have excluded the total estuary size for Louisiana.</t>
  </si>
  <si>
    <t>Louisiana*</t>
  </si>
  <si>
    <t>Washington*</t>
  </si>
  <si>
    <t>*Washington doesn't report lake impairments in a way that matches up with how other states report lake impairments, for that reason we have excluded their lake impairment data.</t>
  </si>
  <si>
    <t>*Due to some discovered data inconsistencies, we've excluded Hawaii's lake impairment data.</t>
  </si>
  <si>
    <t>Hawaii*</t>
  </si>
  <si>
    <t>Percent Assessed</t>
  </si>
  <si>
    <t>New Hampshire</t>
  </si>
  <si>
    <t>Maine</t>
  </si>
  <si>
    <t>Assessment Rates</t>
  </si>
  <si>
    <t>Impairments for Aquatic Life</t>
  </si>
  <si>
    <t>Impairments for Water Contact Recreation</t>
  </si>
  <si>
    <t>Percent Impaired</t>
  </si>
  <si>
    <t>Alabama*</t>
  </si>
  <si>
    <t>Delaware*</t>
  </si>
  <si>
    <t>New York*</t>
  </si>
  <si>
    <t>Texas*</t>
  </si>
  <si>
    <t>*Either because the state doesn't report secondary contact recreation impairments, or because we were unable to remove potential duplicates when combing primary and secondary contact recreation impairments, these states are only reporting primary contact recreation impairments.</t>
  </si>
  <si>
    <t>*Oklahoma and Iowa have the secondary contact designated use, but they don't report any secondary contact recreation impairments for lakes in their most recent reports.</t>
  </si>
  <si>
    <t>Illinois*</t>
  </si>
  <si>
    <t>Indiana*</t>
  </si>
  <si>
    <t>Iowa*</t>
  </si>
  <si>
    <t>Kansas*</t>
  </si>
  <si>
    <t>Missouri*</t>
  </si>
  <si>
    <t>Nebraska*</t>
  </si>
  <si>
    <t>Nevada*</t>
  </si>
  <si>
    <t>New Mexico*</t>
  </si>
  <si>
    <t>Oklahoma*</t>
  </si>
  <si>
    <t>Utah*</t>
  </si>
  <si>
    <t>Vermont*</t>
  </si>
  <si>
    <t>West Virginia*</t>
  </si>
  <si>
    <t>Impairments for Fish Consumption</t>
  </si>
  <si>
    <t>Impairments for Public Drinking Water</t>
  </si>
  <si>
    <t>*For Oklahoma, the miles of impaired rivers don't include the 100% of assessed waters impaired by mercury deposition. This is how it was reported in their integrated report.</t>
  </si>
  <si>
    <t>*Due to varying methods of measurement, California doesn't have total sizes for their different waterbody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</si>
</sst>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0.0%"/>
  </numFmts>
  <fonts count="4" x14ac:knownFonts="1">
    <font>
      <sz val="11"/>
      <color theme="1"/>
      <name val="Calibri"/>
      <family val="2"/>
      <scheme val="minor"/>
    </font>
    <font>
      <sz val="11"/>
      <color theme="1"/>
      <name val="Calibri"/>
      <family val="2"/>
      <scheme val="minor"/>
    </font>
    <font>
      <sz val="10"/>
      <name val="Times New Roman"/>
      <family val="1"/>
      <charset val="204"/>
    </font>
    <font>
      <b/>
      <sz val="11"/>
      <color theme="0"/>
      <name val="Calibri"/>
      <family val="2"/>
      <scheme val="minor"/>
    </font>
  </fonts>
  <fills count="6">
    <fill>
      <patternFill patternType="none"/>
    </fill>
    <fill>
      <patternFill patternType="gray125"/>
    </fill>
    <fill>
      <patternFill patternType="solid">
        <fgColor rgb="FF3188B5"/>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Protection="0">
      <alignment vertical="top" wrapText="1"/>
    </xf>
  </cellStyleXfs>
  <cellXfs count="24">
    <xf numFmtId="0" fontId="0" fillId="0" borderId="0" xfId="0"/>
    <xf numFmtId="164" fontId="0" fillId="0" borderId="0" xfId="1" applyNumberFormat="1" applyFont="1"/>
    <xf numFmtId="165" fontId="0" fillId="0" borderId="0" xfId="2" applyNumberFormat="1" applyFont="1"/>
    <xf numFmtId="0" fontId="0" fillId="0" borderId="0" xfId="0" applyAlignment="1">
      <alignment horizontal="left"/>
    </xf>
    <xf numFmtId="3" fontId="0" fillId="0" borderId="0" xfId="0" applyNumberFormat="1"/>
    <xf numFmtId="165" fontId="0" fillId="0" borderId="0" xfId="2" applyNumberFormat="1" applyFont="1" applyAlignment="1">
      <alignment horizontal="center"/>
    </xf>
    <xf numFmtId="0" fontId="0" fillId="0" borderId="0" xfId="0" applyFill="1" applyBorder="1" applyAlignment="1">
      <alignment horizontal="left"/>
    </xf>
    <xf numFmtId="0" fontId="0" fillId="0" borderId="0" xfId="0" applyFill="1" applyAlignment="1">
      <alignment horizontal="left"/>
    </xf>
    <xf numFmtId="3" fontId="0" fillId="0" borderId="0" xfId="0" applyNumberFormat="1" applyFill="1"/>
    <xf numFmtId="0" fontId="0" fillId="0" borderId="0" xfId="0" applyAlignment="1">
      <alignment horizontal="center" vertical="center"/>
    </xf>
    <xf numFmtId="0" fontId="3" fillId="3" borderId="1" xfId="0" applyFont="1" applyFill="1" applyBorder="1"/>
    <xf numFmtId="0" fontId="3" fillId="4" borderId="1" xfId="0" applyFont="1" applyFill="1" applyBorder="1"/>
    <xf numFmtId="0" fontId="3" fillId="5" borderId="1" xfId="0" applyFont="1" applyFill="1" applyBorder="1"/>
    <xf numFmtId="3" fontId="0" fillId="0" borderId="0" xfId="0" applyNumberFormat="1" applyAlignment="1">
      <alignment horizontal="center" vertical="center"/>
    </xf>
    <xf numFmtId="165" fontId="0" fillId="0" borderId="0" xfId="2" applyNumberFormat="1" applyFont="1" applyAlignment="1">
      <alignment horizontal="center" vertical="center"/>
    </xf>
    <xf numFmtId="9" fontId="0" fillId="0" borderId="0" xfId="2" applyFont="1"/>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Fill="1" applyBorder="1" applyAlignment="1">
      <alignment horizontal="left" wrapText="1"/>
    </xf>
  </cellXfs>
  <cellStyles count="4">
    <cellStyle name="Comma" xfId="1" builtinId="3"/>
    <cellStyle name="Normal" xfId="0" builtinId="0"/>
    <cellStyle name="Normal 2" xfId="3" xr:uid="{948D8421-C553-460E-8673-493B9A47488C}"/>
    <cellStyle name="Percent" xfId="2" builtinId="5"/>
  </cellStyles>
  <dxfs count="0"/>
  <tableStyles count="0" defaultTableStyle="TableStyleMedium2" defaultPivotStyle="PivotStyleLight16"/>
  <colors>
    <mruColors>
      <color rgb="FF3188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2CF65-7712-4EE2-AD90-F1184DB8AFA5}">
  <dimension ref="A1:M65"/>
  <sheetViews>
    <sheetView tabSelected="1" workbookViewId="0">
      <selection sqref="A1:M1"/>
    </sheetView>
  </sheetViews>
  <sheetFormatPr defaultRowHeight="14.5" x14ac:dyDescent="0.35"/>
  <cols>
    <col min="1" max="1" width="15.54296875" bestFit="1" customWidth="1"/>
    <col min="2" max="2" width="9.81640625" bestFit="1" customWidth="1"/>
    <col min="3" max="3" width="11" bestFit="1" customWidth="1"/>
    <col min="4" max="4" width="10.81640625" bestFit="1" customWidth="1"/>
    <col min="5" max="5" width="18" bestFit="1" customWidth="1"/>
    <col min="6" max="6" width="11.81640625" customWidth="1"/>
    <col min="7" max="7" width="11" bestFit="1" customWidth="1"/>
    <col min="8" max="8" width="10.81640625" bestFit="1" customWidth="1"/>
    <col min="9" max="9" width="18" bestFit="1" customWidth="1"/>
    <col min="10" max="10" width="7.453125" bestFit="1" customWidth="1"/>
    <col min="11" max="11" width="11" bestFit="1" customWidth="1"/>
    <col min="12" max="12" width="10.81640625" bestFit="1" customWidth="1"/>
    <col min="13" max="13" width="18" bestFit="1" customWidth="1"/>
  </cols>
  <sheetData>
    <row r="1" spans="1:13" x14ac:dyDescent="0.35">
      <c r="A1" s="20" t="s">
        <v>60</v>
      </c>
      <c r="B1" s="20"/>
      <c r="C1" s="20"/>
      <c r="D1" s="20"/>
      <c r="E1" s="20"/>
      <c r="F1" s="20"/>
      <c r="G1" s="20"/>
      <c r="H1" s="20"/>
      <c r="I1" s="20"/>
      <c r="J1" s="20"/>
      <c r="K1" s="20"/>
      <c r="L1" s="20"/>
      <c r="M1" s="20"/>
    </row>
    <row r="2" spans="1:13" x14ac:dyDescent="0.35">
      <c r="A2" s="19" t="s">
        <v>0</v>
      </c>
      <c r="B2" s="17" t="s">
        <v>57</v>
      </c>
      <c r="C2" s="17"/>
      <c r="D2" s="17"/>
      <c r="E2" s="17"/>
      <c r="F2" s="16" t="s">
        <v>58</v>
      </c>
      <c r="G2" s="16"/>
      <c r="H2" s="16"/>
      <c r="I2" s="16"/>
      <c r="J2" s="18" t="s">
        <v>59</v>
      </c>
      <c r="K2" s="18"/>
      <c r="L2" s="18"/>
      <c r="M2" s="18"/>
    </row>
    <row r="3" spans="1:13" x14ac:dyDescent="0.35">
      <c r="A3" s="19"/>
      <c r="B3" s="10" t="s">
        <v>1</v>
      </c>
      <c r="C3" s="10" t="s">
        <v>2</v>
      </c>
      <c r="D3" s="10" t="s">
        <v>3</v>
      </c>
      <c r="E3" s="10" t="s">
        <v>4</v>
      </c>
      <c r="F3" s="11" t="s">
        <v>1</v>
      </c>
      <c r="G3" s="11" t="s">
        <v>2</v>
      </c>
      <c r="H3" s="11" t="s">
        <v>3</v>
      </c>
      <c r="I3" s="11" t="s">
        <v>4</v>
      </c>
      <c r="J3" s="12" t="s">
        <v>1</v>
      </c>
      <c r="K3" s="12" t="s">
        <v>2</v>
      </c>
      <c r="L3" s="12" t="s">
        <v>3</v>
      </c>
      <c r="M3" s="12" t="s">
        <v>4</v>
      </c>
    </row>
    <row r="4" spans="1:13" x14ac:dyDescent="0.35">
      <c r="A4" s="3" t="s">
        <v>24</v>
      </c>
      <c r="B4" s="4">
        <v>129700</v>
      </c>
      <c r="C4" s="4">
        <v>14984.11</v>
      </c>
      <c r="D4" s="4">
        <v>4990.1099999999997</v>
      </c>
      <c r="E4" s="2">
        <f t="shared" ref="E4:E13" si="0">D4/C4</f>
        <v>0.3330267863757006</v>
      </c>
      <c r="F4" s="4">
        <v>490472</v>
      </c>
      <c r="G4" s="4">
        <v>433916.98</v>
      </c>
      <c r="H4" s="4">
        <v>217565.97</v>
      </c>
      <c r="I4" s="2">
        <f t="shared" ref="I4:I13" si="1">H4/G4</f>
        <v>0.5013999913070929</v>
      </c>
      <c r="J4" s="4">
        <v>947</v>
      </c>
      <c r="K4" s="4">
        <v>783.63</v>
      </c>
      <c r="L4" s="4">
        <v>634.45000000000005</v>
      </c>
      <c r="M4" s="2">
        <f>L4/K4</f>
        <v>0.80962954455546632</v>
      </c>
    </row>
    <row r="5" spans="1:13" x14ac:dyDescent="0.35">
      <c r="A5" s="3" t="s">
        <v>40</v>
      </c>
      <c r="B5" s="4">
        <v>714004</v>
      </c>
      <c r="C5" s="4">
        <v>104299.6</v>
      </c>
      <c r="D5" s="4">
        <v>335.53</v>
      </c>
      <c r="E5" s="2">
        <f t="shared" si="0"/>
        <v>3.216982615465447E-3</v>
      </c>
      <c r="F5" s="4">
        <v>12787200</v>
      </c>
      <c r="G5" s="4">
        <v>2190890</v>
      </c>
      <c r="H5" s="4">
        <v>1849.9</v>
      </c>
      <c r="I5" s="2">
        <f t="shared" si="1"/>
        <v>8.4436005458968732E-4</v>
      </c>
      <c r="J5" s="4" t="s">
        <v>12</v>
      </c>
      <c r="K5" s="4">
        <v>48270.5</v>
      </c>
      <c r="L5" s="4">
        <v>1.1200000000000001</v>
      </c>
      <c r="M5" s="2">
        <f>L5/K5</f>
        <v>2.3202577143389858E-5</v>
      </c>
    </row>
    <row r="6" spans="1:13" x14ac:dyDescent="0.35">
      <c r="A6" s="3" t="s">
        <v>38</v>
      </c>
      <c r="B6" s="4">
        <v>100000</v>
      </c>
      <c r="C6" s="4">
        <v>3005</v>
      </c>
      <c r="D6" s="4">
        <v>1002</v>
      </c>
      <c r="E6" s="2">
        <f t="shared" si="0"/>
        <v>0.33344425956738771</v>
      </c>
      <c r="F6" s="4">
        <v>280000</v>
      </c>
      <c r="G6" s="4">
        <v>97658</v>
      </c>
      <c r="H6" s="4">
        <v>74682</v>
      </c>
      <c r="I6" s="2">
        <f t="shared" si="1"/>
        <v>0.76472997603882942</v>
      </c>
      <c r="J6" s="13" t="s">
        <v>53</v>
      </c>
      <c r="K6" s="13" t="s">
        <v>53</v>
      </c>
      <c r="L6" s="13" t="s">
        <v>53</v>
      </c>
      <c r="M6" s="14" t="s">
        <v>53</v>
      </c>
    </row>
    <row r="7" spans="1:13" x14ac:dyDescent="0.35">
      <c r="A7" s="3" t="s">
        <v>50</v>
      </c>
      <c r="B7" s="4">
        <v>223600</v>
      </c>
      <c r="C7" s="4">
        <v>11430</v>
      </c>
      <c r="D7" s="4">
        <v>4011</v>
      </c>
      <c r="E7" s="2">
        <f t="shared" si="0"/>
        <v>0.35091863517060368</v>
      </c>
      <c r="F7" s="4">
        <v>1500210</v>
      </c>
      <c r="G7" s="4">
        <v>278736</v>
      </c>
      <c r="H7" s="4">
        <v>25304</v>
      </c>
      <c r="I7" s="2">
        <f t="shared" si="1"/>
        <v>9.0781241030939666E-2</v>
      </c>
      <c r="J7" s="13" t="s">
        <v>53</v>
      </c>
      <c r="K7" s="13" t="s">
        <v>53</v>
      </c>
      <c r="L7" s="13" t="s">
        <v>53</v>
      </c>
      <c r="M7" s="14" t="s">
        <v>53</v>
      </c>
    </row>
    <row r="8" spans="1:13" x14ac:dyDescent="0.35">
      <c r="A8" s="3" t="s">
        <v>61</v>
      </c>
      <c r="B8" s="4" t="s">
        <v>12</v>
      </c>
      <c r="C8" s="4">
        <v>95528</v>
      </c>
      <c r="D8" s="4">
        <v>83361</v>
      </c>
      <c r="E8" s="2">
        <f t="shared" si="0"/>
        <v>0.8726342014906624</v>
      </c>
      <c r="F8" s="4" t="s">
        <v>12</v>
      </c>
      <c r="G8" s="4">
        <v>900440</v>
      </c>
      <c r="H8" s="4">
        <v>828564</v>
      </c>
      <c r="I8" s="2">
        <f t="shared" si="1"/>
        <v>0.92017680245213451</v>
      </c>
      <c r="J8" s="4" t="s">
        <v>12</v>
      </c>
      <c r="K8" s="4">
        <v>834</v>
      </c>
      <c r="L8" s="4">
        <v>832</v>
      </c>
      <c r="M8" s="2">
        <f>L8/K8</f>
        <v>0.99760191846522783</v>
      </c>
    </row>
    <row r="9" spans="1:13" x14ac:dyDescent="0.35">
      <c r="A9" s="3" t="s">
        <v>49</v>
      </c>
      <c r="B9" s="4">
        <v>91382</v>
      </c>
      <c r="C9" s="4">
        <v>85210</v>
      </c>
      <c r="D9" s="4">
        <v>28673</v>
      </c>
      <c r="E9" s="2">
        <f t="shared" si="0"/>
        <v>0.3364980636075578</v>
      </c>
      <c r="F9" s="4">
        <v>271446</v>
      </c>
      <c r="G9" s="4">
        <v>170596</v>
      </c>
      <c r="H9" s="4">
        <v>70685</v>
      </c>
      <c r="I9" s="2">
        <f t="shared" si="1"/>
        <v>0.41434148514619334</v>
      </c>
      <c r="J9" s="13" t="s">
        <v>53</v>
      </c>
      <c r="K9" s="13" t="s">
        <v>53</v>
      </c>
      <c r="L9" s="13" t="s">
        <v>53</v>
      </c>
      <c r="M9" s="14" t="s">
        <v>53</v>
      </c>
    </row>
    <row r="10" spans="1:13" x14ac:dyDescent="0.35">
      <c r="A10" s="3" t="s">
        <v>26</v>
      </c>
      <c r="B10" s="4">
        <v>7772</v>
      </c>
      <c r="C10" s="4">
        <v>3116.41</v>
      </c>
      <c r="D10" s="4">
        <v>1172.8699999999999</v>
      </c>
      <c r="E10" s="2">
        <f t="shared" si="0"/>
        <v>0.37635291890348188</v>
      </c>
      <c r="F10" s="4">
        <v>72509</v>
      </c>
      <c r="G10" s="4">
        <v>30437.46</v>
      </c>
      <c r="H10" s="4">
        <v>7799.36</v>
      </c>
      <c r="I10" s="2">
        <f t="shared" si="1"/>
        <v>0.25624214372684184</v>
      </c>
      <c r="J10" s="4">
        <v>611.91</v>
      </c>
      <c r="K10" s="4">
        <v>611.91</v>
      </c>
      <c r="L10" s="4">
        <v>428.666</v>
      </c>
      <c r="M10" s="2">
        <f>L10/K10</f>
        <v>0.70053766076710633</v>
      </c>
    </row>
    <row r="11" spans="1:13" x14ac:dyDescent="0.35">
      <c r="A11" s="3" t="s">
        <v>5</v>
      </c>
      <c r="B11" s="4">
        <v>4470</v>
      </c>
      <c r="C11" s="4">
        <v>1103.56</v>
      </c>
      <c r="D11" s="4">
        <v>1073.22</v>
      </c>
      <c r="E11" s="2">
        <f t="shared" si="0"/>
        <v>0.97250715865018678</v>
      </c>
      <c r="F11" s="4">
        <v>11491</v>
      </c>
      <c r="G11" s="4">
        <v>2983.0315999999998</v>
      </c>
      <c r="H11" s="4">
        <v>2101.59</v>
      </c>
      <c r="I11" s="2">
        <f t="shared" si="1"/>
        <v>0.7045148298127315</v>
      </c>
      <c r="J11" s="4">
        <v>841</v>
      </c>
      <c r="K11" s="4">
        <v>774.74300000000005</v>
      </c>
      <c r="L11" s="4">
        <v>774.74300000000005</v>
      </c>
      <c r="M11" s="2">
        <f>L11/K11</f>
        <v>1</v>
      </c>
    </row>
    <row r="12" spans="1:13" x14ac:dyDescent="0.35">
      <c r="A12" s="3" t="s">
        <v>14</v>
      </c>
      <c r="B12" s="4">
        <v>103964</v>
      </c>
      <c r="C12" s="4">
        <v>22199.94</v>
      </c>
      <c r="D12" s="4">
        <v>10597.699999999999</v>
      </c>
      <c r="E12" s="2">
        <f t="shared" si="0"/>
        <v>0.47737516407702002</v>
      </c>
      <c r="F12" s="4">
        <v>1529600</v>
      </c>
      <c r="G12" s="4">
        <v>1047443.2</v>
      </c>
      <c r="H12" s="4">
        <v>935808</v>
      </c>
      <c r="I12" s="2">
        <f t="shared" si="1"/>
        <v>0.89342123754299996</v>
      </c>
      <c r="J12" s="4">
        <v>3625</v>
      </c>
      <c r="K12" s="4">
        <v>2544.02</v>
      </c>
      <c r="L12" s="4">
        <v>2533.4</v>
      </c>
      <c r="M12" s="2">
        <f>L12/K12</f>
        <v>0.995825504516474</v>
      </c>
    </row>
    <row r="13" spans="1:13" x14ac:dyDescent="0.35">
      <c r="A13" s="3" t="s">
        <v>37</v>
      </c>
      <c r="B13" s="4">
        <v>70150</v>
      </c>
      <c r="C13" s="4">
        <v>15724</v>
      </c>
      <c r="D13" s="4">
        <v>9076</v>
      </c>
      <c r="E13" s="2">
        <f t="shared" si="0"/>
        <v>0.57720681760366321</v>
      </c>
      <c r="F13" s="4">
        <v>425382</v>
      </c>
      <c r="G13" s="4">
        <v>391645</v>
      </c>
      <c r="H13" s="4">
        <v>159858</v>
      </c>
      <c r="I13" s="2">
        <f t="shared" si="1"/>
        <v>0.40817066476017821</v>
      </c>
      <c r="J13" s="4">
        <v>854</v>
      </c>
      <c r="K13" s="4">
        <v>89</v>
      </c>
      <c r="L13" s="4">
        <v>11</v>
      </c>
      <c r="M13" s="2">
        <f>L13/K13</f>
        <v>0.12359550561797752</v>
      </c>
    </row>
    <row r="14" spans="1:13" x14ac:dyDescent="0.35">
      <c r="A14" s="3" t="s">
        <v>67</v>
      </c>
      <c r="B14" s="4">
        <v>3326</v>
      </c>
      <c r="C14" s="4">
        <v>2580.13</v>
      </c>
      <c r="D14" s="4">
        <v>2343.5459999999998</v>
      </c>
      <c r="E14" s="2">
        <v>0.90830539546456945</v>
      </c>
      <c r="F14" s="13" t="s">
        <v>53</v>
      </c>
      <c r="G14" s="13" t="s">
        <v>53</v>
      </c>
      <c r="H14" s="13" t="s">
        <v>53</v>
      </c>
      <c r="I14" s="14" t="s">
        <v>53</v>
      </c>
      <c r="J14" s="1" t="s">
        <v>12</v>
      </c>
      <c r="K14" s="1" t="s">
        <v>12</v>
      </c>
      <c r="L14" s="1">
        <v>93.814999999999998</v>
      </c>
      <c r="M14" s="5" t="s">
        <v>53</v>
      </c>
    </row>
    <row r="15" spans="1:13" x14ac:dyDescent="0.35">
      <c r="A15" s="3" t="s">
        <v>25</v>
      </c>
      <c r="B15" s="4">
        <v>92059</v>
      </c>
      <c r="C15" s="4">
        <v>64944</v>
      </c>
      <c r="D15" s="4">
        <v>33007</v>
      </c>
      <c r="E15" s="2">
        <f t="shared" ref="E15:E48" si="2">D15/C15</f>
        <v>0.50823786646957381</v>
      </c>
      <c r="F15" s="4">
        <v>432390</v>
      </c>
      <c r="G15" s="4">
        <v>256661</v>
      </c>
      <c r="H15" s="4">
        <v>230488</v>
      </c>
      <c r="I15" s="2">
        <f t="shared" ref="I15:I48" si="3">H15/G15</f>
        <v>0.89802502133163975</v>
      </c>
      <c r="J15" s="13" t="s">
        <v>53</v>
      </c>
      <c r="K15" s="13" t="s">
        <v>53</v>
      </c>
      <c r="L15" s="13" t="s">
        <v>53</v>
      </c>
      <c r="M15" s="14" t="s">
        <v>53</v>
      </c>
    </row>
    <row r="16" spans="1:13" x14ac:dyDescent="0.35">
      <c r="A16" s="3" t="s">
        <v>6</v>
      </c>
      <c r="B16" s="4">
        <v>119244</v>
      </c>
      <c r="C16" s="4">
        <v>18228</v>
      </c>
      <c r="D16" s="4">
        <v>11589</v>
      </c>
      <c r="E16" s="2">
        <f t="shared" si="2"/>
        <v>0.6357801184990125</v>
      </c>
      <c r="F16" s="4">
        <v>318477</v>
      </c>
      <c r="G16" s="4">
        <v>153278</v>
      </c>
      <c r="H16" s="4">
        <v>150549</v>
      </c>
      <c r="I16" s="2">
        <f t="shared" si="3"/>
        <v>0.98219574890069028</v>
      </c>
      <c r="J16" s="13" t="s">
        <v>53</v>
      </c>
      <c r="K16" s="13" t="s">
        <v>53</v>
      </c>
      <c r="L16" s="13" t="s">
        <v>53</v>
      </c>
      <c r="M16" s="14" t="s">
        <v>53</v>
      </c>
    </row>
    <row r="17" spans="1:13" x14ac:dyDescent="0.35">
      <c r="A17" s="7" t="s">
        <v>39</v>
      </c>
      <c r="B17" s="4">
        <v>63511</v>
      </c>
      <c r="C17" s="4">
        <v>43656</v>
      </c>
      <c r="D17" s="4">
        <v>29696.68</v>
      </c>
      <c r="E17" s="2">
        <f t="shared" si="2"/>
        <v>0.6802428074033352</v>
      </c>
      <c r="F17" s="8">
        <v>130500</v>
      </c>
      <c r="G17" s="8">
        <v>89024</v>
      </c>
      <c r="H17" s="8">
        <v>56398.1</v>
      </c>
      <c r="I17" s="2">
        <f t="shared" si="3"/>
        <v>0.63351568116462975</v>
      </c>
      <c r="J17" s="13" t="s">
        <v>53</v>
      </c>
      <c r="K17" s="13" t="s">
        <v>53</v>
      </c>
      <c r="L17" s="13" t="s">
        <v>53</v>
      </c>
      <c r="M17" s="14" t="s">
        <v>53</v>
      </c>
    </row>
    <row r="18" spans="1:13" x14ac:dyDescent="0.35">
      <c r="A18" s="3" t="s">
        <v>16</v>
      </c>
      <c r="B18" s="4">
        <v>18990</v>
      </c>
      <c r="C18" s="4">
        <v>8274</v>
      </c>
      <c r="D18" s="4">
        <v>6919.34</v>
      </c>
      <c r="E18" s="2">
        <f t="shared" si="2"/>
        <v>0.83627507855934258</v>
      </c>
      <c r="F18" s="4">
        <v>93750</v>
      </c>
      <c r="G18" s="4">
        <v>87579</v>
      </c>
      <c r="H18" s="4">
        <v>70693</v>
      </c>
      <c r="I18" s="2">
        <f t="shared" si="3"/>
        <v>0.80719122163989088</v>
      </c>
      <c r="J18" s="13" t="s">
        <v>53</v>
      </c>
      <c r="K18" s="13" t="s">
        <v>53</v>
      </c>
      <c r="L18" s="13" t="s">
        <v>53</v>
      </c>
      <c r="M18" s="14" t="s">
        <v>53</v>
      </c>
    </row>
    <row r="19" spans="1:13" x14ac:dyDescent="0.35">
      <c r="A19" s="3" t="s">
        <v>15</v>
      </c>
      <c r="B19" s="4">
        <v>30278</v>
      </c>
      <c r="C19" s="4">
        <v>18031</v>
      </c>
      <c r="D19" s="4">
        <v>14226</v>
      </c>
      <c r="E19" s="2">
        <f t="shared" si="2"/>
        <v>0.78897454384116239</v>
      </c>
      <c r="F19" s="4">
        <v>190445</v>
      </c>
      <c r="G19" s="4">
        <v>190445</v>
      </c>
      <c r="H19" s="4">
        <v>183813</v>
      </c>
      <c r="I19" s="2">
        <f t="shared" si="3"/>
        <v>0.96517629761873502</v>
      </c>
      <c r="J19" s="13" t="s">
        <v>53</v>
      </c>
      <c r="K19" s="13" t="s">
        <v>53</v>
      </c>
      <c r="L19" s="13" t="s">
        <v>53</v>
      </c>
      <c r="M19" s="14" t="s">
        <v>53</v>
      </c>
    </row>
    <row r="20" spans="1:13" x14ac:dyDescent="0.35">
      <c r="A20" s="3" t="s">
        <v>41</v>
      </c>
      <c r="B20" s="4">
        <v>90961</v>
      </c>
      <c r="C20" s="4">
        <v>12753</v>
      </c>
      <c r="D20" s="4">
        <v>8483.61</v>
      </c>
      <c r="E20" s="2">
        <f t="shared" si="2"/>
        <v>0.66522465302281819</v>
      </c>
      <c r="F20" s="4">
        <v>229500</v>
      </c>
      <c r="G20" s="4">
        <v>180366</v>
      </c>
      <c r="H20" s="4">
        <v>86952.6</v>
      </c>
      <c r="I20" s="2">
        <f t="shared" si="3"/>
        <v>0.48208975083995881</v>
      </c>
      <c r="J20" s="13" t="s">
        <v>53</v>
      </c>
      <c r="K20" s="13" t="s">
        <v>53</v>
      </c>
      <c r="L20" s="13" t="s">
        <v>53</v>
      </c>
      <c r="M20" s="14" t="s">
        <v>53</v>
      </c>
    </row>
    <row r="21" spans="1:13" x14ac:dyDescent="0.35">
      <c r="A21" s="3" t="s">
        <v>63</v>
      </c>
      <c r="B21" s="4">
        <v>126000</v>
      </c>
      <c r="C21" s="4">
        <v>9644</v>
      </c>
      <c r="D21" s="4">
        <v>8294.5</v>
      </c>
      <c r="E21" s="2">
        <f t="shared" si="2"/>
        <v>0.86006843633347163</v>
      </c>
      <c r="F21" s="4">
        <v>1486650</v>
      </c>
      <c r="G21" s="4">
        <v>572229.9</v>
      </c>
      <c r="H21" s="4">
        <v>552397.69999999995</v>
      </c>
      <c r="I21" s="2">
        <f t="shared" si="3"/>
        <v>0.96534225142726715</v>
      </c>
      <c r="J21" s="4" t="s">
        <v>12</v>
      </c>
      <c r="K21" s="4">
        <v>6079.4</v>
      </c>
      <c r="L21" s="4">
        <v>5574.2</v>
      </c>
      <c r="M21" s="2">
        <f>L21/K21</f>
        <v>0.91689969404875482</v>
      </c>
    </row>
    <row r="22" spans="1:13" x14ac:dyDescent="0.35">
      <c r="A22" s="3" t="s">
        <v>54</v>
      </c>
      <c r="B22" s="4">
        <v>35029</v>
      </c>
      <c r="C22" s="4">
        <v>35029</v>
      </c>
      <c r="D22" s="4">
        <v>1368</v>
      </c>
      <c r="E22" s="2">
        <f t="shared" si="2"/>
        <v>3.9053355790916101E-2</v>
      </c>
      <c r="F22" s="4">
        <v>986952</v>
      </c>
      <c r="G22" s="4">
        <v>986952</v>
      </c>
      <c r="H22" s="4">
        <v>84564</v>
      </c>
      <c r="I22" s="2">
        <f t="shared" si="3"/>
        <v>8.5681978454879265E-2</v>
      </c>
      <c r="J22" s="4">
        <v>2875.23</v>
      </c>
      <c r="K22" s="4">
        <v>2875.23</v>
      </c>
      <c r="L22" s="4">
        <v>429.70781249999999</v>
      </c>
      <c r="M22" s="2">
        <f>L22/K22</f>
        <v>0.14945163082605564</v>
      </c>
    </row>
    <row r="23" spans="1:13" x14ac:dyDescent="0.35">
      <c r="A23" s="3" t="s">
        <v>9</v>
      </c>
      <c r="B23" s="4">
        <v>19185.29</v>
      </c>
      <c r="C23" s="4">
        <v>16861.02</v>
      </c>
      <c r="D23" s="4">
        <v>10337.689999999999</v>
      </c>
      <c r="E23" s="2">
        <f t="shared" si="2"/>
        <v>0.61311178090056229</v>
      </c>
      <c r="F23" s="4">
        <v>21876.080000000002</v>
      </c>
      <c r="G23" s="4">
        <v>19294.43</v>
      </c>
      <c r="H23" s="4">
        <v>18092.599999999999</v>
      </c>
      <c r="I23" s="2">
        <f t="shared" si="3"/>
        <v>0.93771103888531548</v>
      </c>
      <c r="J23" s="4">
        <v>2451.1799999999998</v>
      </c>
      <c r="K23" s="4">
        <v>2403.4899999999998</v>
      </c>
      <c r="L23" s="4">
        <v>2403.4499999999998</v>
      </c>
      <c r="M23" s="2">
        <f>L23/K23</f>
        <v>0.99998335753425227</v>
      </c>
    </row>
    <row r="24" spans="1:13" x14ac:dyDescent="0.35">
      <c r="A24" s="3" t="s">
        <v>21</v>
      </c>
      <c r="B24" s="4">
        <v>13919</v>
      </c>
      <c r="C24" s="4">
        <v>3830</v>
      </c>
      <c r="D24" s="4">
        <v>2172.5</v>
      </c>
      <c r="E24" s="2">
        <f t="shared" si="2"/>
        <v>0.56723237597911225</v>
      </c>
      <c r="F24" s="4">
        <v>153514</v>
      </c>
      <c r="G24" s="4">
        <v>118338</v>
      </c>
      <c r="H24" s="4">
        <v>85441.5</v>
      </c>
      <c r="I24" s="2">
        <f t="shared" si="3"/>
        <v>0.72201237134310192</v>
      </c>
      <c r="J24" s="4">
        <v>2726</v>
      </c>
      <c r="K24" s="4">
        <v>244</v>
      </c>
      <c r="L24" s="4">
        <v>211.2</v>
      </c>
      <c r="M24" s="2">
        <f>L24/K24</f>
        <v>0.86557377049180328</v>
      </c>
    </row>
    <row r="25" spans="1:13" x14ac:dyDescent="0.35">
      <c r="A25" s="3" t="s">
        <v>31</v>
      </c>
      <c r="B25" s="4">
        <v>76439</v>
      </c>
      <c r="C25" s="4">
        <v>74277.91</v>
      </c>
      <c r="D25" s="4">
        <v>54686.59</v>
      </c>
      <c r="E25" s="2">
        <f t="shared" si="2"/>
        <v>0.73624298260411469</v>
      </c>
      <c r="F25" s="4">
        <v>872109</v>
      </c>
      <c r="G25" s="4">
        <v>814808</v>
      </c>
      <c r="H25" s="4">
        <v>346444.91</v>
      </c>
      <c r="I25" s="2">
        <f t="shared" si="3"/>
        <v>0.4251859456460908</v>
      </c>
      <c r="J25" s="13" t="s">
        <v>53</v>
      </c>
      <c r="K25" s="13" t="s">
        <v>53</v>
      </c>
      <c r="L25" s="13" t="s">
        <v>53</v>
      </c>
      <c r="M25" s="14" t="s">
        <v>53</v>
      </c>
    </row>
    <row r="26" spans="1:13" x14ac:dyDescent="0.35">
      <c r="A26" s="3" t="s">
        <v>22</v>
      </c>
      <c r="B26" s="4">
        <v>105000</v>
      </c>
      <c r="C26" s="4">
        <v>27329</v>
      </c>
      <c r="D26" s="4">
        <v>17780</v>
      </c>
      <c r="E26" s="2">
        <f t="shared" si="2"/>
        <v>0.65059094734531087</v>
      </c>
      <c r="F26" s="4">
        <v>2800000</v>
      </c>
      <c r="G26" s="4">
        <v>2239235</v>
      </c>
      <c r="H26" s="4">
        <v>1851499</v>
      </c>
      <c r="I26" s="2">
        <f t="shared" si="3"/>
        <v>0.82684443571130317</v>
      </c>
      <c r="J26" s="9" t="s">
        <v>53</v>
      </c>
      <c r="K26" s="9" t="s">
        <v>53</v>
      </c>
      <c r="L26" s="9" t="s">
        <v>53</v>
      </c>
      <c r="M26" s="9" t="s">
        <v>53</v>
      </c>
    </row>
    <row r="27" spans="1:13" x14ac:dyDescent="0.35">
      <c r="A27" s="3" t="s">
        <v>44</v>
      </c>
      <c r="B27" s="4">
        <v>82154</v>
      </c>
      <c r="C27" s="4">
        <v>7166.97</v>
      </c>
      <c r="D27" s="4">
        <v>3986.07</v>
      </c>
      <c r="E27" s="2">
        <f t="shared" si="2"/>
        <v>0.55617227363865063</v>
      </c>
      <c r="F27" s="4">
        <v>259533</v>
      </c>
      <c r="G27" s="4">
        <v>145835</v>
      </c>
      <c r="H27" s="4">
        <v>43031.17</v>
      </c>
      <c r="I27" s="2">
        <f t="shared" si="3"/>
        <v>0.29506750779991087</v>
      </c>
      <c r="J27" s="13" t="s">
        <v>53</v>
      </c>
      <c r="K27" s="13" t="s">
        <v>53</v>
      </c>
      <c r="L27" s="13" t="s">
        <v>53</v>
      </c>
      <c r="M27" s="14" t="s">
        <v>53</v>
      </c>
    </row>
    <row r="28" spans="1:13" x14ac:dyDescent="0.35">
      <c r="A28" s="3" t="s">
        <v>48</v>
      </c>
      <c r="B28" s="4">
        <v>251937</v>
      </c>
      <c r="C28" s="4">
        <v>11673</v>
      </c>
      <c r="D28" s="4">
        <v>5574</v>
      </c>
      <c r="E28" s="2">
        <f t="shared" si="2"/>
        <v>0.47751220765869956</v>
      </c>
      <c r="F28" s="4">
        <v>704165</v>
      </c>
      <c r="G28" s="4">
        <v>266936</v>
      </c>
      <c r="H28" s="4">
        <v>92446</v>
      </c>
      <c r="I28" s="2">
        <f t="shared" si="3"/>
        <v>0.34632271405880061</v>
      </c>
      <c r="J28" s="13" t="s">
        <v>53</v>
      </c>
      <c r="K28" s="13" t="s">
        <v>53</v>
      </c>
      <c r="L28" s="13" t="s">
        <v>53</v>
      </c>
      <c r="M28" s="14" t="s">
        <v>53</v>
      </c>
    </row>
    <row r="29" spans="1:13" x14ac:dyDescent="0.35">
      <c r="A29" s="3" t="s">
        <v>30</v>
      </c>
      <c r="B29" s="4">
        <v>366400</v>
      </c>
      <c r="C29" s="4">
        <v>20832</v>
      </c>
      <c r="D29" s="4">
        <v>14897</v>
      </c>
      <c r="E29" s="2">
        <f t="shared" si="2"/>
        <v>0.71510176651305679</v>
      </c>
      <c r="F29" s="4">
        <v>730000</v>
      </c>
      <c r="G29" s="4">
        <v>493343</v>
      </c>
      <c r="H29" s="4">
        <v>421505</v>
      </c>
      <c r="I29" s="2">
        <f t="shared" si="3"/>
        <v>0.85438528569372629</v>
      </c>
      <c r="J29" s="13" t="s">
        <v>53</v>
      </c>
      <c r="K29" s="13" t="s">
        <v>53</v>
      </c>
      <c r="L29" s="13" t="s">
        <v>53</v>
      </c>
      <c r="M29" s="14" t="s">
        <v>53</v>
      </c>
    </row>
    <row r="30" spans="1:13" x14ac:dyDescent="0.35">
      <c r="A30" s="3" t="s">
        <v>42</v>
      </c>
      <c r="B30" s="4">
        <v>16670.34</v>
      </c>
      <c r="C30" s="4">
        <v>11595.63</v>
      </c>
      <c r="D30" s="4">
        <v>7102.66</v>
      </c>
      <c r="E30" s="2">
        <f t="shared" si="2"/>
        <v>0.6125290303329789</v>
      </c>
      <c r="F30" s="4">
        <v>134980.23000000001</v>
      </c>
      <c r="G30" s="4">
        <v>125248</v>
      </c>
      <c r="H30" s="4">
        <v>86178.77</v>
      </c>
      <c r="I30" s="2">
        <f t="shared" si="3"/>
        <v>0.68806503896269799</v>
      </c>
      <c r="J30" s="13" t="s">
        <v>53</v>
      </c>
      <c r="K30" s="13" t="s">
        <v>53</v>
      </c>
      <c r="L30" s="13" t="s">
        <v>53</v>
      </c>
      <c r="M30" s="14" t="s">
        <v>53</v>
      </c>
    </row>
    <row r="31" spans="1:13" x14ac:dyDescent="0.35">
      <c r="A31" s="3" t="s">
        <v>43</v>
      </c>
      <c r="B31" s="4">
        <v>141806</v>
      </c>
      <c r="C31" s="4">
        <v>6678</v>
      </c>
      <c r="D31" s="4">
        <v>3106</v>
      </c>
      <c r="E31" s="2">
        <f t="shared" si="2"/>
        <v>0.46510931416591794</v>
      </c>
      <c r="F31" s="4">
        <v>553239</v>
      </c>
      <c r="G31" s="4">
        <v>383166</v>
      </c>
      <c r="H31" s="4">
        <v>231001</v>
      </c>
      <c r="I31" s="2">
        <f t="shared" si="3"/>
        <v>0.60287447216089107</v>
      </c>
      <c r="J31" s="13" t="s">
        <v>53</v>
      </c>
      <c r="K31" s="13" t="s">
        <v>53</v>
      </c>
      <c r="L31" s="13" t="s">
        <v>53</v>
      </c>
      <c r="M31" s="14" t="s">
        <v>53</v>
      </c>
    </row>
    <row r="32" spans="1:13" x14ac:dyDescent="0.35">
      <c r="A32" s="3" t="s">
        <v>56</v>
      </c>
      <c r="B32" s="4">
        <v>16988.2</v>
      </c>
      <c r="C32" s="4">
        <v>6482.6920000000009</v>
      </c>
      <c r="D32" s="4">
        <v>4833.5</v>
      </c>
      <c r="E32" s="2">
        <f t="shared" si="2"/>
        <v>0.74560074734385029</v>
      </c>
      <c r="F32" s="4">
        <v>188545.1</v>
      </c>
      <c r="G32" s="4">
        <v>167461.55000000002</v>
      </c>
      <c r="H32" s="4">
        <v>150609.13</v>
      </c>
      <c r="I32" s="2">
        <f t="shared" si="3"/>
        <v>0.89936543642406264</v>
      </c>
      <c r="J32" s="4">
        <v>17.98</v>
      </c>
      <c r="K32" s="4">
        <v>17.98</v>
      </c>
      <c r="L32" s="4">
        <v>17.98</v>
      </c>
      <c r="M32" s="2">
        <f>L32/K32</f>
        <v>1</v>
      </c>
    </row>
    <row r="33" spans="1:13" x14ac:dyDescent="0.35">
      <c r="A33" s="3" t="s">
        <v>8</v>
      </c>
      <c r="B33" s="4">
        <v>19425</v>
      </c>
      <c r="C33" s="4">
        <v>19425</v>
      </c>
      <c r="D33" s="4">
        <v>18524.73</v>
      </c>
      <c r="E33" s="2">
        <f t="shared" si="2"/>
        <v>0.95365405405405401</v>
      </c>
      <c r="F33" s="4">
        <v>47620</v>
      </c>
      <c r="G33" s="4">
        <v>47620</v>
      </c>
      <c r="H33" s="4">
        <v>46093.96</v>
      </c>
      <c r="I33" s="2">
        <f t="shared" si="3"/>
        <v>0.96795380092398153</v>
      </c>
      <c r="J33" s="4">
        <v>650</v>
      </c>
      <c r="K33" s="4">
        <v>650</v>
      </c>
      <c r="L33" s="4">
        <v>630.18999999999994</v>
      </c>
      <c r="M33" s="2">
        <f>L33/K33</f>
        <v>0.96952307692307682</v>
      </c>
    </row>
    <row r="34" spans="1:13" x14ac:dyDescent="0.35">
      <c r="A34" s="3" t="s">
        <v>28</v>
      </c>
      <c r="B34" s="4">
        <v>95172</v>
      </c>
      <c r="C34" s="4">
        <v>6250</v>
      </c>
      <c r="D34" s="4">
        <v>4091</v>
      </c>
      <c r="E34" s="2">
        <f t="shared" si="2"/>
        <v>0.65456000000000003</v>
      </c>
      <c r="F34" s="4">
        <v>89042</v>
      </c>
      <c r="G34" s="4">
        <v>68381</v>
      </c>
      <c r="H34" s="4">
        <v>58687</v>
      </c>
      <c r="I34" s="2">
        <f t="shared" si="3"/>
        <v>0.85823547476638251</v>
      </c>
      <c r="J34" s="13" t="s">
        <v>53</v>
      </c>
      <c r="K34" s="13" t="s">
        <v>53</v>
      </c>
      <c r="L34" s="13" t="s">
        <v>53</v>
      </c>
      <c r="M34" s="14" t="s">
        <v>53</v>
      </c>
    </row>
    <row r="35" spans="1:13" x14ac:dyDescent="0.35">
      <c r="A35" s="3" t="s">
        <v>34</v>
      </c>
      <c r="B35" s="4">
        <v>87126</v>
      </c>
      <c r="C35" s="4">
        <v>57186</v>
      </c>
      <c r="D35" s="4">
        <v>6056</v>
      </c>
      <c r="E35" s="2">
        <f t="shared" si="2"/>
        <v>0.10590004546567341</v>
      </c>
      <c r="F35" s="4">
        <v>687102</v>
      </c>
      <c r="G35" s="4">
        <v>578426</v>
      </c>
      <c r="H35" s="4">
        <v>320488</v>
      </c>
      <c r="I35" s="2">
        <f t="shared" si="3"/>
        <v>0.55406914626935855</v>
      </c>
      <c r="J35" s="4">
        <v>1537.9</v>
      </c>
      <c r="K35" s="4">
        <v>1536.5</v>
      </c>
      <c r="L35" s="4">
        <v>414.3</v>
      </c>
      <c r="M35" s="2">
        <f>L35/K35</f>
        <v>0.26963878945655712</v>
      </c>
    </row>
    <row r="36" spans="1:13" x14ac:dyDescent="0.35">
      <c r="A36" s="3" t="s">
        <v>32</v>
      </c>
      <c r="B36" s="4">
        <v>40277.800000000003</v>
      </c>
      <c r="C36" s="4">
        <v>14159.73</v>
      </c>
      <c r="D36" s="4">
        <v>3103.8</v>
      </c>
      <c r="E36" s="2">
        <f t="shared" si="2"/>
        <v>0.21919909489799597</v>
      </c>
      <c r="F36" s="4">
        <v>268589.59999999998</v>
      </c>
      <c r="G36" s="4">
        <v>193775.07</v>
      </c>
      <c r="H36" s="4">
        <v>116032.15429999999</v>
      </c>
      <c r="I36" s="2">
        <f t="shared" si="3"/>
        <v>0.59879815447879847</v>
      </c>
      <c r="J36" s="4">
        <v>3332.09</v>
      </c>
      <c r="K36" s="4">
        <v>3210.357105</v>
      </c>
      <c r="L36" s="4">
        <v>949.34273719999999</v>
      </c>
      <c r="M36" s="2">
        <f>L36/K36</f>
        <v>0.29571250367176832</v>
      </c>
    </row>
    <row r="37" spans="1:13" x14ac:dyDescent="0.35">
      <c r="A37" s="3" t="s">
        <v>36</v>
      </c>
      <c r="B37" s="4">
        <v>56679.64</v>
      </c>
      <c r="C37" s="4">
        <v>56679.64</v>
      </c>
      <c r="D37" s="4">
        <v>8612.18</v>
      </c>
      <c r="E37" s="2">
        <f t="shared" si="2"/>
        <v>0.15194486062367368</v>
      </c>
      <c r="F37" s="4">
        <v>715946.13</v>
      </c>
      <c r="G37" s="4">
        <v>622381.6</v>
      </c>
      <c r="H37" s="4">
        <v>479155.3</v>
      </c>
      <c r="I37" s="2">
        <f t="shared" si="3"/>
        <v>0.76987382017720318</v>
      </c>
      <c r="J37" s="13" t="s">
        <v>53</v>
      </c>
      <c r="K37" s="13" t="s">
        <v>53</v>
      </c>
      <c r="L37" s="13" t="s">
        <v>53</v>
      </c>
      <c r="M37" s="14" t="s">
        <v>53</v>
      </c>
    </row>
    <row r="38" spans="1:13" x14ac:dyDescent="0.35">
      <c r="A38" s="3" t="s">
        <v>33</v>
      </c>
      <c r="B38" s="4">
        <v>78778</v>
      </c>
      <c r="C38" s="4">
        <v>33050</v>
      </c>
      <c r="D38" s="4">
        <v>10462</v>
      </c>
      <c r="E38" s="2">
        <f t="shared" si="2"/>
        <v>0.31655068078668686</v>
      </c>
      <c r="F38" s="4">
        <v>1041884</v>
      </c>
      <c r="G38" s="4">
        <v>621049</v>
      </c>
      <c r="H38" s="4">
        <v>521459</v>
      </c>
      <c r="I38" s="2">
        <f t="shared" si="3"/>
        <v>0.83964228265402574</v>
      </c>
      <c r="J38" s="13" t="s">
        <v>53</v>
      </c>
      <c r="K38" s="13" t="s">
        <v>53</v>
      </c>
      <c r="L38" s="13" t="s">
        <v>53</v>
      </c>
      <c r="M38" s="14" t="s">
        <v>53</v>
      </c>
    </row>
    <row r="39" spans="1:13" x14ac:dyDescent="0.35">
      <c r="A39" s="3" t="s">
        <v>7</v>
      </c>
      <c r="B39" s="4">
        <v>310500</v>
      </c>
      <c r="C39" s="4">
        <v>142400</v>
      </c>
      <c r="D39" s="4">
        <v>122800</v>
      </c>
      <c r="E39" s="2">
        <f t="shared" si="2"/>
        <v>0.86235955056179781</v>
      </c>
      <c r="F39" s="4">
        <v>910200</v>
      </c>
      <c r="G39" s="4">
        <v>406700</v>
      </c>
      <c r="H39" s="4">
        <v>395600</v>
      </c>
      <c r="I39" s="2">
        <f t="shared" si="3"/>
        <v>0.97270715515121708</v>
      </c>
      <c r="J39" s="4">
        <v>128</v>
      </c>
      <c r="K39" s="4">
        <v>126.1</v>
      </c>
      <c r="L39" s="4">
        <v>125</v>
      </c>
      <c r="M39" s="2">
        <f>L39/K39</f>
        <v>0.99127676447264079</v>
      </c>
    </row>
    <row r="40" spans="1:13" x14ac:dyDescent="0.35">
      <c r="A40" s="3" t="s">
        <v>45</v>
      </c>
      <c r="B40" s="4">
        <v>85378.72</v>
      </c>
      <c r="C40" s="4">
        <v>84902.62</v>
      </c>
      <c r="D40" s="4">
        <v>25466.31</v>
      </c>
      <c r="E40" s="2">
        <f t="shared" si="2"/>
        <v>0.29994728077884997</v>
      </c>
      <c r="F40" s="4">
        <v>149013.9</v>
      </c>
      <c r="G40" s="4">
        <v>147137.4</v>
      </c>
      <c r="H40" s="4">
        <v>79387.89</v>
      </c>
      <c r="I40" s="2">
        <f t="shared" si="3"/>
        <v>0.53954935998597231</v>
      </c>
      <c r="J40" s="13" t="s">
        <v>53</v>
      </c>
      <c r="K40" s="13" t="s">
        <v>53</v>
      </c>
      <c r="L40" s="13" t="s">
        <v>53</v>
      </c>
      <c r="M40" s="14" t="s">
        <v>53</v>
      </c>
    </row>
    <row r="41" spans="1:13" x14ac:dyDescent="0.35">
      <c r="A41" s="3" t="s">
        <v>29</v>
      </c>
      <c r="B41" s="4">
        <v>1420</v>
      </c>
      <c r="C41" s="4">
        <v>1101</v>
      </c>
      <c r="D41" s="4">
        <v>751.39</v>
      </c>
      <c r="E41" s="2">
        <f t="shared" si="2"/>
        <v>0.6824613987284287</v>
      </c>
      <c r="F41" s="4">
        <v>20749</v>
      </c>
      <c r="G41" s="4">
        <v>15328.26</v>
      </c>
      <c r="H41" s="4">
        <v>11040.3</v>
      </c>
      <c r="I41" s="2">
        <f t="shared" si="3"/>
        <v>0.72025787662787555</v>
      </c>
      <c r="J41" s="4">
        <v>159</v>
      </c>
      <c r="K41" s="4">
        <v>156</v>
      </c>
      <c r="L41" s="4">
        <v>56.95</v>
      </c>
      <c r="M41" s="2">
        <f>L41/K41</f>
        <v>0.3650641025641026</v>
      </c>
    </row>
    <row r="42" spans="1:13" x14ac:dyDescent="0.35">
      <c r="A42" s="3" t="s">
        <v>20</v>
      </c>
      <c r="B42" s="4">
        <v>22509</v>
      </c>
      <c r="C42" s="4">
        <v>22509</v>
      </c>
      <c r="D42" s="4">
        <v>18179</v>
      </c>
      <c r="E42" s="2">
        <f t="shared" si="2"/>
        <v>0.80763250255453378</v>
      </c>
      <c r="F42" s="4">
        <v>393430</v>
      </c>
      <c r="G42" s="4">
        <v>393430</v>
      </c>
      <c r="H42" s="4">
        <v>87208</v>
      </c>
      <c r="I42" s="2">
        <f t="shared" si="3"/>
        <v>0.22166077828330324</v>
      </c>
      <c r="J42" s="4">
        <v>289</v>
      </c>
      <c r="K42" s="4">
        <v>289</v>
      </c>
      <c r="L42" s="4">
        <v>55</v>
      </c>
      <c r="M42" s="2">
        <f>L42/K42</f>
        <v>0.19031141868512111</v>
      </c>
    </row>
    <row r="43" spans="1:13" x14ac:dyDescent="0.35">
      <c r="A43" s="3" t="s">
        <v>17</v>
      </c>
      <c r="B43" s="4">
        <v>97568</v>
      </c>
      <c r="C43" s="4">
        <v>5875</v>
      </c>
      <c r="D43" s="4">
        <v>4592</v>
      </c>
      <c r="E43" s="2">
        <f t="shared" si="2"/>
        <v>0.78161702127659571</v>
      </c>
      <c r="F43" s="4">
        <v>213265</v>
      </c>
      <c r="G43" s="4">
        <v>134360</v>
      </c>
      <c r="H43" s="4">
        <v>122502</v>
      </c>
      <c r="I43" s="2">
        <f t="shared" si="3"/>
        <v>0.91174456683536764</v>
      </c>
      <c r="J43" s="13" t="s">
        <v>53</v>
      </c>
      <c r="K43" s="13" t="s">
        <v>53</v>
      </c>
      <c r="L43" s="13" t="s">
        <v>53</v>
      </c>
      <c r="M43" s="14" t="s">
        <v>53</v>
      </c>
    </row>
    <row r="44" spans="1:13" x14ac:dyDescent="0.35">
      <c r="A44" s="3" t="s">
        <v>46</v>
      </c>
      <c r="B44" s="4">
        <v>60392.55</v>
      </c>
      <c r="C44" s="4">
        <v>28004.05</v>
      </c>
      <c r="D44" s="4">
        <v>15520.58</v>
      </c>
      <c r="E44" s="2">
        <f t="shared" si="2"/>
        <v>0.55422626370114325</v>
      </c>
      <c r="F44" s="4">
        <v>586774</v>
      </c>
      <c r="G44" s="4">
        <v>580165</v>
      </c>
      <c r="H44" s="4">
        <v>217140</v>
      </c>
      <c r="I44" s="2">
        <f t="shared" si="3"/>
        <v>0.37427283617591545</v>
      </c>
      <c r="J44" s="13" t="s">
        <v>53</v>
      </c>
      <c r="K44" s="13" t="s">
        <v>53</v>
      </c>
      <c r="L44" s="13" t="s">
        <v>53</v>
      </c>
      <c r="M44" s="14" t="s">
        <v>53</v>
      </c>
    </row>
    <row r="45" spans="1:13" x14ac:dyDescent="0.35">
      <c r="A45" s="3" t="s">
        <v>27</v>
      </c>
      <c r="B45" s="4">
        <v>191228</v>
      </c>
      <c r="C45" s="4">
        <v>34603.318060619989</v>
      </c>
      <c r="D45" s="4">
        <v>9711.2000000000007</v>
      </c>
      <c r="E45" s="2">
        <f t="shared" si="2"/>
        <v>0.28064360715314607</v>
      </c>
      <c r="F45" s="4">
        <v>1994600</v>
      </c>
      <c r="G45" s="4">
        <v>1554291.6033112195</v>
      </c>
      <c r="H45" s="4">
        <v>590240.80000000005</v>
      </c>
      <c r="I45" s="2">
        <f t="shared" si="3"/>
        <v>0.37974907587647488</v>
      </c>
      <c r="J45" s="4">
        <v>4177</v>
      </c>
      <c r="K45" s="4">
        <v>2610</v>
      </c>
      <c r="L45" s="4">
        <v>1247.82</v>
      </c>
      <c r="M45" s="2">
        <f>L45/K45</f>
        <v>0.47809195402298849</v>
      </c>
    </row>
    <row r="46" spans="1:13" x14ac:dyDescent="0.35">
      <c r="A46" s="3" t="s">
        <v>23</v>
      </c>
      <c r="B46" s="4">
        <v>106914</v>
      </c>
      <c r="C46" s="4">
        <v>61850</v>
      </c>
      <c r="D46" s="4">
        <v>44808.34</v>
      </c>
      <c r="E46" s="2">
        <f t="shared" si="2"/>
        <v>0.72446790622473722</v>
      </c>
      <c r="F46" s="4">
        <v>1460000</v>
      </c>
      <c r="G46" s="4">
        <v>935395</v>
      </c>
      <c r="H46" s="4">
        <v>304776.49599999998</v>
      </c>
      <c r="I46" s="2">
        <f t="shared" si="3"/>
        <v>0.32582651820888497</v>
      </c>
      <c r="J46" s="13" t="s">
        <v>53</v>
      </c>
      <c r="K46" s="13" t="s">
        <v>53</v>
      </c>
      <c r="L46" s="13" t="s">
        <v>53</v>
      </c>
      <c r="M46" s="14" t="s">
        <v>53</v>
      </c>
    </row>
    <row r="47" spans="1:13" x14ac:dyDescent="0.35">
      <c r="A47" s="3" t="s">
        <v>18</v>
      </c>
      <c r="B47" s="4">
        <v>7100</v>
      </c>
      <c r="C47" s="4">
        <v>6794.4</v>
      </c>
      <c r="D47" s="4">
        <v>347.3</v>
      </c>
      <c r="E47" s="2">
        <f t="shared" si="2"/>
        <v>5.1115624632049925E-2</v>
      </c>
      <c r="F47" s="4">
        <v>242219</v>
      </c>
      <c r="G47" s="4">
        <v>229751</v>
      </c>
      <c r="H47" s="4">
        <v>191046</v>
      </c>
      <c r="I47" s="2">
        <f t="shared" si="3"/>
        <v>0.83153500964087212</v>
      </c>
      <c r="J47" s="13" t="s">
        <v>53</v>
      </c>
      <c r="K47" s="13" t="s">
        <v>53</v>
      </c>
      <c r="L47" s="13" t="s">
        <v>53</v>
      </c>
      <c r="M47" s="14" t="s">
        <v>53</v>
      </c>
    </row>
    <row r="48" spans="1:13" x14ac:dyDescent="0.35">
      <c r="A48" s="3" t="s">
        <v>19</v>
      </c>
      <c r="B48" s="4">
        <v>100953</v>
      </c>
      <c r="C48" s="4">
        <v>21834</v>
      </c>
      <c r="D48" s="4">
        <v>15871</v>
      </c>
      <c r="E48" s="2">
        <f t="shared" si="2"/>
        <v>0.72689383530273888</v>
      </c>
      <c r="F48" s="4">
        <v>117752</v>
      </c>
      <c r="G48" s="4">
        <v>113764</v>
      </c>
      <c r="H48" s="4">
        <v>94789</v>
      </c>
      <c r="I48" s="2">
        <f t="shared" si="3"/>
        <v>0.83320734151401143</v>
      </c>
      <c r="J48" s="4">
        <v>2842</v>
      </c>
      <c r="K48" s="4">
        <v>2449</v>
      </c>
      <c r="L48" s="4">
        <v>2137</v>
      </c>
      <c r="M48" s="2">
        <f>L48/K48</f>
        <v>0.87260106165781948</v>
      </c>
    </row>
    <row r="49" spans="1:13" x14ac:dyDescent="0.35">
      <c r="A49" s="3" t="s">
        <v>64</v>
      </c>
      <c r="B49" s="4">
        <v>74000</v>
      </c>
      <c r="C49" s="4">
        <v>9326.74</v>
      </c>
      <c r="D49" s="4">
        <v>6365.84</v>
      </c>
      <c r="E49" s="2">
        <v>0.68253644896287446</v>
      </c>
      <c r="F49" s="13" t="s">
        <v>53</v>
      </c>
      <c r="G49" s="13" t="s">
        <v>53</v>
      </c>
      <c r="H49" s="13" t="s">
        <v>53</v>
      </c>
      <c r="I49" s="14" t="s">
        <v>53</v>
      </c>
      <c r="J49" s="13" t="s">
        <v>53</v>
      </c>
      <c r="K49" s="13" t="s">
        <v>53</v>
      </c>
      <c r="L49" s="13" t="s">
        <v>53</v>
      </c>
      <c r="M49" s="14" t="s">
        <v>53</v>
      </c>
    </row>
    <row r="50" spans="1:13" x14ac:dyDescent="0.35">
      <c r="A50" s="3" t="s">
        <v>35</v>
      </c>
      <c r="B50" s="4">
        <v>31123</v>
      </c>
      <c r="C50" s="4">
        <v>20633</v>
      </c>
      <c r="D50" s="4">
        <v>14973</v>
      </c>
      <c r="E50" s="2">
        <f>D50/C50</f>
        <v>0.7256821596471672</v>
      </c>
      <c r="F50" s="4">
        <v>22490</v>
      </c>
      <c r="G50" s="4">
        <v>18549</v>
      </c>
      <c r="H50" s="4">
        <v>11804</v>
      </c>
      <c r="I50" s="2">
        <f>H50/G50</f>
        <v>0.63636853738746024</v>
      </c>
      <c r="J50" s="13" t="s">
        <v>53</v>
      </c>
      <c r="K50" s="13" t="s">
        <v>53</v>
      </c>
      <c r="L50" s="13" t="s">
        <v>53</v>
      </c>
      <c r="M50" s="14" t="s">
        <v>53</v>
      </c>
    </row>
    <row r="51" spans="1:13" x14ac:dyDescent="0.35">
      <c r="A51" s="3" t="s">
        <v>47</v>
      </c>
      <c r="B51" s="4">
        <v>88000</v>
      </c>
      <c r="C51" s="4">
        <v>25710</v>
      </c>
      <c r="D51" s="4">
        <v>9189</v>
      </c>
      <c r="E51" s="2">
        <f>D51/C51</f>
        <v>0.35740956826137688</v>
      </c>
      <c r="F51" s="4">
        <v>1200000</v>
      </c>
      <c r="G51" s="4">
        <v>917867</v>
      </c>
      <c r="H51" s="4">
        <v>477059</v>
      </c>
      <c r="I51" s="2">
        <f>H51/G51</f>
        <v>0.51974741438574434</v>
      </c>
      <c r="J51" s="13" t="s">
        <v>53</v>
      </c>
      <c r="K51" s="13" t="s">
        <v>53</v>
      </c>
      <c r="L51" s="13" t="s">
        <v>53</v>
      </c>
      <c r="M51" s="14" t="s">
        <v>53</v>
      </c>
    </row>
    <row r="52" spans="1:13" x14ac:dyDescent="0.35">
      <c r="A52" s="3" t="s">
        <v>51</v>
      </c>
      <c r="B52" s="4">
        <v>267294</v>
      </c>
      <c r="C52" s="4">
        <v>17860</v>
      </c>
      <c r="D52" s="4">
        <v>1735</v>
      </c>
      <c r="E52" s="2">
        <f>D52/C52</f>
        <v>9.7144456886898101E-2</v>
      </c>
      <c r="F52" s="4">
        <v>487948</v>
      </c>
      <c r="G52" s="4">
        <v>18922</v>
      </c>
      <c r="H52" s="4">
        <v>6447</v>
      </c>
      <c r="I52" s="2">
        <f>H52/G52</f>
        <v>0.34071451220801185</v>
      </c>
      <c r="J52" s="13" t="s">
        <v>53</v>
      </c>
      <c r="K52" s="13" t="s">
        <v>53</v>
      </c>
      <c r="L52" s="13" t="s">
        <v>53</v>
      </c>
      <c r="M52" s="14" t="s">
        <v>53</v>
      </c>
    </row>
    <row r="53" spans="1:13" x14ac:dyDescent="0.35">
      <c r="A53" s="3"/>
      <c r="B53" s="4"/>
      <c r="C53" s="4"/>
      <c r="D53" s="4"/>
      <c r="E53" s="2"/>
      <c r="F53" s="4"/>
      <c r="G53" s="4"/>
      <c r="H53" s="4"/>
      <c r="I53" s="2"/>
      <c r="J53" s="13"/>
      <c r="K53" s="13"/>
      <c r="L53" s="13"/>
      <c r="M53" s="14"/>
    </row>
    <row r="55" spans="1:13" x14ac:dyDescent="0.35">
      <c r="A55" s="6" t="s">
        <v>55</v>
      </c>
    </row>
    <row r="56" spans="1:13" x14ac:dyDescent="0.35">
      <c r="A56" s="6" t="s">
        <v>96</v>
      </c>
    </row>
    <row r="57" spans="1:13" x14ac:dyDescent="0.35">
      <c r="A57" s="6" t="s">
        <v>62</v>
      </c>
    </row>
    <row r="58" spans="1:13" x14ac:dyDescent="0.35">
      <c r="A58" s="6" t="s">
        <v>65</v>
      </c>
    </row>
    <row r="59" spans="1:13" x14ac:dyDescent="0.35">
      <c r="A59" s="6" t="s">
        <v>66</v>
      </c>
    </row>
    <row r="65" spans="6:6" x14ac:dyDescent="0.35">
      <c r="F65">
        <f>54029/106914</f>
        <v>0.50535009446845125</v>
      </c>
    </row>
  </sheetData>
  <autoFilter ref="A3:M52" xr:uid="{AE32CF65-7712-4EE2-AD90-F1184DB8AFA5}">
    <sortState xmlns:xlrd2="http://schemas.microsoft.com/office/spreadsheetml/2017/richdata2" ref="A5:M52">
      <sortCondition ref="A3:A52"/>
    </sortState>
  </autoFilter>
  <mergeCells count="5">
    <mergeCell ref="F2:I2"/>
    <mergeCell ref="B2:E2"/>
    <mergeCell ref="J2:M2"/>
    <mergeCell ref="A2:A3"/>
    <mergeCell ref="A1:M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72A06-3EC0-4F25-8105-2FA328E54B26}">
  <dimension ref="A1:J58"/>
  <sheetViews>
    <sheetView topLeftCell="A10" workbookViewId="0">
      <selection activeCell="A57" sqref="A57"/>
    </sheetView>
  </sheetViews>
  <sheetFormatPr defaultRowHeight="14.5" x14ac:dyDescent="0.35"/>
  <cols>
    <col min="1" max="1" width="15.54296875" bestFit="1" customWidth="1"/>
    <col min="2" max="2" width="8.81640625" customWidth="1"/>
    <col min="3" max="3" width="11.81640625" bestFit="1" customWidth="1"/>
    <col min="4" max="4" width="18.1796875" bestFit="1" customWidth="1"/>
    <col min="5" max="5" width="11.81640625" bestFit="1" customWidth="1"/>
    <col min="6" max="6" width="11" customWidth="1"/>
    <col min="7" max="7" width="18.1796875" bestFit="1" customWidth="1"/>
    <col min="8" max="8" width="7.453125" bestFit="1" customWidth="1"/>
    <col min="9" max="9" width="11" bestFit="1" customWidth="1"/>
    <col min="10" max="10" width="18.1796875" bestFit="1" customWidth="1"/>
  </cols>
  <sheetData>
    <row r="1" spans="1:10" x14ac:dyDescent="0.35">
      <c r="A1" s="20" t="s">
        <v>71</v>
      </c>
      <c r="B1" s="20"/>
      <c r="C1" s="20"/>
      <c r="D1" s="20"/>
      <c r="E1" s="20"/>
      <c r="F1" s="20"/>
      <c r="G1" s="20"/>
      <c r="H1" s="20"/>
      <c r="I1" s="20"/>
      <c r="J1" s="20"/>
    </row>
    <row r="2" spans="1:10" x14ac:dyDescent="0.35">
      <c r="A2" s="21" t="s">
        <v>0</v>
      </c>
      <c r="B2" s="17" t="s">
        <v>57</v>
      </c>
      <c r="C2" s="17"/>
      <c r="D2" s="17"/>
      <c r="E2" s="16" t="s">
        <v>58</v>
      </c>
      <c r="F2" s="16"/>
      <c r="G2" s="16"/>
      <c r="H2" s="18" t="s">
        <v>59</v>
      </c>
      <c r="I2" s="18"/>
      <c r="J2" s="18"/>
    </row>
    <row r="3" spans="1:10" x14ac:dyDescent="0.35">
      <c r="A3" s="22"/>
      <c r="B3" s="10" t="s">
        <v>1</v>
      </c>
      <c r="C3" s="10" t="s">
        <v>2</v>
      </c>
      <c r="D3" s="10" t="s">
        <v>68</v>
      </c>
      <c r="E3" s="11" t="s">
        <v>1</v>
      </c>
      <c r="F3" s="11" t="s">
        <v>2</v>
      </c>
      <c r="G3" s="11" t="s">
        <v>68</v>
      </c>
      <c r="H3" s="12" t="s">
        <v>1</v>
      </c>
      <c r="I3" s="12" t="s">
        <v>2</v>
      </c>
      <c r="J3" s="12" t="s">
        <v>68</v>
      </c>
    </row>
    <row r="4" spans="1:10" x14ac:dyDescent="0.35">
      <c r="A4" t="s">
        <v>24</v>
      </c>
      <c r="B4" s="4">
        <v>129700</v>
      </c>
      <c r="C4" s="4">
        <v>14984.11</v>
      </c>
      <c r="D4" s="2">
        <v>0.11552898997686971</v>
      </c>
      <c r="E4" s="4">
        <v>490472</v>
      </c>
      <c r="F4" s="4">
        <v>433916.98</v>
      </c>
      <c r="G4" s="2">
        <v>0.88469266339362895</v>
      </c>
      <c r="H4" s="4">
        <v>947</v>
      </c>
      <c r="I4" s="4">
        <v>783.63</v>
      </c>
      <c r="J4" s="2">
        <v>0.82748680042238643</v>
      </c>
    </row>
    <row r="5" spans="1:10" x14ac:dyDescent="0.35">
      <c r="A5" t="s">
        <v>40</v>
      </c>
      <c r="B5" s="4">
        <v>714004</v>
      </c>
      <c r="C5" s="4">
        <v>104299.6</v>
      </c>
      <c r="D5" s="2">
        <v>0.14607705278962024</v>
      </c>
      <c r="E5" s="4">
        <v>12787200</v>
      </c>
      <c r="F5" s="4">
        <v>2190890</v>
      </c>
      <c r="G5" s="2">
        <v>0.17133461586586587</v>
      </c>
      <c r="H5" s="4" t="s">
        <v>12</v>
      </c>
      <c r="I5" s="4">
        <v>48270.5</v>
      </c>
      <c r="J5" s="2" t="s">
        <v>12</v>
      </c>
    </row>
    <row r="6" spans="1:10" x14ac:dyDescent="0.35">
      <c r="A6" t="s">
        <v>38</v>
      </c>
      <c r="B6" s="4">
        <v>100000</v>
      </c>
      <c r="C6" s="4">
        <v>3005</v>
      </c>
      <c r="D6" s="2">
        <v>3.005E-2</v>
      </c>
      <c r="E6" s="4">
        <v>280000</v>
      </c>
      <c r="F6" s="4">
        <v>97658</v>
      </c>
      <c r="G6" s="2">
        <v>0.34877857142857144</v>
      </c>
      <c r="H6" s="13" t="s">
        <v>53</v>
      </c>
      <c r="I6" s="13" t="s">
        <v>53</v>
      </c>
      <c r="J6" s="13" t="s">
        <v>53</v>
      </c>
    </row>
    <row r="7" spans="1:10" x14ac:dyDescent="0.35">
      <c r="A7" t="s">
        <v>50</v>
      </c>
      <c r="B7" s="4">
        <v>223600</v>
      </c>
      <c r="C7" s="4">
        <v>11430</v>
      </c>
      <c r="D7" s="2">
        <v>5.1118067978533098E-2</v>
      </c>
      <c r="E7" s="4">
        <v>1500210</v>
      </c>
      <c r="F7" s="4">
        <v>278736</v>
      </c>
      <c r="G7" s="2">
        <v>0.18579798828164057</v>
      </c>
      <c r="H7" s="13" t="s">
        <v>53</v>
      </c>
      <c r="I7" s="13" t="s">
        <v>53</v>
      </c>
      <c r="J7" s="13" t="s">
        <v>53</v>
      </c>
    </row>
    <row r="8" spans="1:10" x14ac:dyDescent="0.35">
      <c r="A8" t="s">
        <v>61</v>
      </c>
      <c r="B8" s="4" t="s">
        <v>12</v>
      </c>
      <c r="C8" s="4">
        <v>70228.259999999995</v>
      </c>
      <c r="D8" s="2" t="s">
        <v>12</v>
      </c>
      <c r="E8" s="4" t="s">
        <v>12</v>
      </c>
      <c r="F8" s="4">
        <v>871222.92999999993</v>
      </c>
      <c r="G8" s="2" t="s">
        <v>12</v>
      </c>
      <c r="H8" s="4" t="s">
        <v>12</v>
      </c>
      <c r="I8" s="4">
        <v>835.72003125000015</v>
      </c>
      <c r="J8" s="2" t="s">
        <v>12</v>
      </c>
    </row>
    <row r="9" spans="1:10" x14ac:dyDescent="0.35">
      <c r="A9" t="s">
        <v>49</v>
      </c>
      <c r="B9" s="4">
        <v>91382</v>
      </c>
      <c r="C9" s="4">
        <v>85210</v>
      </c>
      <c r="D9" s="2">
        <v>0.93245934647961304</v>
      </c>
      <c r="E9" s="4">
        <v>271446</v>
      </c>
      <c r="F9" s="4">
        <v>170596</v>
      </c>
      <c r="G9" s="2">
        <v>0.62847122447927029</v>
      </c>
      <c r="H9" s="13" t="s">
        <v>53</v>
      </c>
      <c r="I9" s="13" t="s">
        <v>53</v>
      </c>
      <c r="J9" s="13" t="s">
        <v>53</v>
      </c>
    </row>
    <row r="10" spans="1:10" x14ac:dyDescent="0.35">
      <c r="A10" t="s">
        <v>26</v>
      </c>
      <c r="B10" s="4">
        <v>7772</v>
      </c>
      <c r="C10" s="4">
        <v>3116.41</v>
      </c>
      <c r="D10" s="2">
        <v>0.40097915594441585</v>
      </c>
      <c r="E10" s="4">
        <v>72509</v>
      </c>
      <c r="F10" s="4">
        <v>30437.46</v>
      </c>
      <c r="G10" s="2">
        <v>0.419774924492132</v>
      </c>
      <c r="H10" s="4">
        <v>611.91</v>
      </c>
      <c r="I10" s="4">
        <v>611.91</v>
      </c>
      <c r="J10" s="2">
        <v>1</v>
      </c>
    </row>
    <row r="11" spans="1:10" x14ac:dyDescent="0.35">
      <c r="A11" t="s">
        <v>5</v>
      </c>
      <c r="B11" s="4">
        <v>4470</v>
      </c>
      <c r="C11" s="4">
        <v>1103.56</v>
      </c>
      <c r="D11" s="2">
        <v>0.24688143176733779</v>
      </c>
      <c r="E11" s="4">
        <v>11491</v>
      </c>
      <c r="F11" s="4">
        <v>2983.0315999999998</v>
      </c>
      <c r="G11" s="2">
        <v>0.25959721521190493</v>
      </c>
      <c r="H11" s="4">
        <v>841</v>
      </c>
      <c r="I11" s="4">
        <v>774.74300000000005</v>
      </c>
      <c r="J11" s="2">
        <v>0.92121640903686097</v>
      </c>
    </row>
    <row r="12" spans="1:10" x14ac:dyDescent="0.35">
      <c r="A12" t="s">
        <v>14</v>
      </c>
      <c r="B12" s="4">
        <v>103964</v>
      </c>
      <c r="C12" s="4">
        <v>22199.94</v>
      </c>
      <c r="D12" s="2">
        <v>0.21353487745758146</v>
      </c>
      <c r="E12" s="4">
        <v>1529600</v>
      </c>
      <c r="F12" s="4">
        <v>1047443.2</v>
      </c>
      <c r="G12" s="2">
        <v>0.68478242677824264</v>
      </c>
      <c r="H12" s="4">
        <v>3625</v>
      </c>
      <c r="I12" s="4">
        <v>2544.02</v>
      </c>
      <c r="J12" s="2">
        <v>0.70179862068965515</v>
      </c>
    </row>
    <row r="13" spans="1:10" x14ac:dyDescent="0.35">
      <c r="A13" t="s">
        <v>37</v>
      </c>
      <c r="B13" s="4">
        <v>70150</v>
      </c>
      <c r="C13" s="4">
        <v>15724</v>
      </c>
      <c r="D13" s="2">
        <v>0.22414825374198147</v>
      </c>
      <c r="E13" s="4">
        <v>425382</v>
      </c>
      <c r="F13" s="4">
        <v>391645</v>
      </c>
      <c r="G13" s="2">
        <v>0.92069010912544491</v>
      </c>
      <c r="H13" s="4">
        <v>854</v>
      </c>
      <c r="I13" s="4">
        <v>89</v>
      </c>
      <c r="J13" s="2">
        <v>0.10421545667447307</v>
      </c>
    </row>
    <row r="14" spans="1:10" x14ac:dyDescent="0.35">
      <c r="A14" t="s">
        <v>67</v>
      </c>
      <c r="B14" s="4">
        <v>3326</v>
      </c>
      <c r="C14" s="4">
        <v>2580.13</v>
      </c>
      <c r="D14" s="2">
        <v>0.77574564040889959</v>
      </c>
      <c r="E14" s="13" t="s">
        <v>53</v>
      </c>
      <c r="F14" s="13" t="s">
        <v>53</v>
      </c>
      <c r="G14" s="13" t="s">
        <v>53</v>
      </c>
      <c r="H14" s="4" t="s">
        <v>12</v>
      </c>
      <c r="I14" s="4" t="s">
        <v>12</v>
      </c>
      <c r="J14" s="2" t="s">
        <v>12</v>
      </c>
    </row>
    <row r="15" spans="1:10" x14ac:dyDescent="0.35">
      <c r="A15" t="s">
        <v>25</v>
      </c>
      <c r="B15" s="4">
        <v>92059</v>
      </c>
      <c r="C15" s="4">
        <v>64944</v>
      </c>
      <c r="D15" s="2">
        <v>0.70546062850997726</v>
      </c>
      <c r="E15" s="4">
        <v>432390</v>
      </c>
      <c r="F15" s="4">
        <v>256661</v>
      </c>
      <c r="G15" s="2">
        <v>0.59358680820555521</v>
      </c>
      <c r="H15" s="13" t="s">
        <v>53</v>
      </c>
      <c r="I15" s="13" t="s">
        <v>53</v>
      </c>
      <c r="J15" s="13" t="s">
        <v>53</v>
      </c>
    </row>
    <row r="16" spans="1:10" x14ac:dyDescent="0.35">
      <c r="A16" t="s">
        <v>6</v>
      </c>
      <c r="B16" s="4">
        <v>119244</v>
      </c>
      <c r="C16" s="4">
        <v>18228</v>
      </c>
      <c r="D16" s="2">
        <v>0.15286303713394384</v>
      </c>
      <c r="E16" s="4">
        <v>318477</v>
      </c>
      <c r="F16" s="4">
        <v>153278</v>
      </c>
      <c r="G16" s="2">
        <v>0.48128436276403008</v>
      </c>
      <c r="H16" s="13" t="s">
        <v>53</v>
      </c>
      <c r="I16" s="13" t="s">
        <v>53</v>
      </c>
      <c r="J16" s="13" t="s">
        <v>53</v>
      </c>
    </row>
    <row r="17" spans="1:10" x14ac:dyDescent="0.35">
      <c r="A17" t="s">
        <v>39</v>
      </c>
      <c r="B17" s="4">
        <v>63511</v>
      </c>
      <c r="C17" s="4">
        <v>43656</v>
      </c>
      <c r="D17" s="2">
        <v>0.68737698981278839</v>
      </c>
      <c r="E17" s="4">
        <v>130500</v>
      </c>
      <c r="F17" s="4">
        <v>89024</v>
      </c>
      <c r="G17" s="2">
        <v>0.68217624521072795</v>
      </c>
      <c r="H17" s="13" t="s">
        <v>53</v>
      </c>
      <c r="I17" s="13" t="s">
        <v>53</v>
      </c>
      <c r="J17" s="13" t="s">
        <v>53</v>
      </c>
    </row>
    <row r="18" spans="1:10" x14ac:dyDescent="0.35">
      <c r="A18" t="s">
        <v>16</v>
      </c>
      <c r="B18" s="4">
        <v>18990</v>
      </c>
      <c r="C18" s="4">
        <v>8274</v>
      </c>
      <c r="D18" s="2">
        <v>0.43570300157977881</v>
      </c>
      <c r="E18" s="4">
        <v>93750</v>
      </c>
      <c r="F18" s="4">
        <v>87579</v>
      </c>
      <c r="G18" s="2">
        <v>0.93417600000000001</v>
      </c>
      <c r="H18" s="13" t="s">
        <v>53</v>
      </c>
      <c r="I18" s="13" t="s">
        <v>53</v>
      </c>
      <c r="J18" s="13" t="s">
        <v>53</v>
      </c>
    </row>
    <row r="19" spans="1:10" x14ac:dyDescent="0.35">
      <c r="A19" t="s">
        <v>15</v>
      </c>
      <c r="B19" s="4">
        <v>30278</v>
      </c>
      <c r="C19" s="4">
        <v>18031</v>
      </c>
      <c r="D19" s="2">
        <v>0.59551489530352075</v>
      </c>
      <c r="E19" s="4">
        <v>190445</v>
      </c>
      <c r="F19" s="4">
        <v>190445</v>
      </c>
      <c r="G19" s="2">
        <v>1</v>
      </c>
      <c r="H19" s="13" t="s">
        <v>53</v>
      </c>
      <c r="I19" s="13" t="s">
        <v>53</v>
      </c>
      <c r="J19" s="13" t="s">
        <v>53</v>
      </c>
    </row>
    <row r="20" spans="1:10" x14ac:dyDescent="0.35">
      <c r="A20" t="s">
        <v>41</v>
      </c>
      <c r="B20" s="4">
        <v>90961</v>
      </c>
      <c r="C20" s="4">
        <v>12753</v>
      </c>
      <c r="D20" s="2">
        <v>0.1402029441189081</v>
      </c>
      <c r="E20" s="4">
        <v>229500</v>
      </c>
      <c r="F20" s="4">
        <v>180366</v>
      </c>
      <c r="G20" s="2">
        <v>0.78590849673202612</v>
      </c>
      <c r="H20" s="13" t="s">
        <v>53</v>
      </c>
      <c r="I20" s="13" t="s">
        <v>53</v>
      </c>
      <c r="J20" s="13" t="s">
        <v>53</v>
      </c>
    </row>
    <row r="21" spans="1:10" x14ac:dyDescent="0.35">
      <c r="A21" t="s">
        <v>63</v>
      </c>
      <c r="B21" s="4">
        <v>126000</v>
      </c>
      <c r="C21" s="4">
        <v>9644</v>
      </c>
      <c r="D21" s="2">
        <v>7.6539682539682546E-2</v>
      </c>
      <c r="E21" s="4">
        <v>1486650</v>
      </c>
      <c r="F21" s="4">
        <v>572229.9</v>
      </c>
      <c r="G21" s="2">
        <v>0.38491231964483907</v>
      </c>
      <c r="H21" s="4" t="s">
        <v>12</v>
      </c>
      <c r="I21" s="4">
        <v>6079.4</v>
      </c>
      <c r="J21" s="2" t="s">
        <v>12</v>
      </c>
    </row>
    <row r="22" spans="1:10" x14ac:dyDescent="0.35">
      <c r="A22" t="s">
        <v>70</v>
      </c>
      <c r="B22" s="4">
        <v>35029</v>
      </c>
      <c r="C22" s="4">
        <v>35029</v>
      </c>
      <c r="D22" s="2">
        <v>1</v>
      </c>
      <c r="E22" s="4">
        <v>986952</v>
      </c>
      <c r="F22" s="4">
        <v>986952</v>
      </c>
      <c r="G22" s="2">
        <v>1</v>
      </c>
      <c r="H22" s="4">
        <v>2875.23</v>
      </c>
      <c r="I22" s="4">
        <v>2875.23</v>
      </c>
      <c r="J22" s="2">
        <v>1</v>
      </c>
    </row>
    <row r="23" spans="1:10" x14ac:dyDescent="0.35">
      <c r="A23" t="s">
        <v>9</v>
      </c>
      <c r="B23" s="4">
        <v>19185.29</v>
      </c>
      <c r="C23" s="4">
        <v>16861.02</v>
      </c>
      <c r="D23" s="2">
        <v>0.87885145337912529</v>
      </c>
      <c r="E23" s="4">
        <v>21876.080000000002</v>
      </c>
      <c r="F23" s="4">
        <v>19294.43</v>
      </c>
      <c r="G23" s="2">
        <v>0.88198754072941765</v>
      </c>
      <c r="H23" s="4">
        <v>2451.1799999999998</v>
      </c>
      <c r="I23" s="4">
        <v>2403.4899999999998</v>
      </c>
      <c r="J23" s="2">
        <v>0.98054406449138776</v>
      </c>
    </row>
    <row r="24" spans="1:10" x14ac:dyDescent="0.35">
      <c r="A24" t="s">
        <v>21</v>
      </c>
      <c r="B24" s="4">
        <v>13919</v>
      </c>
      <c r="C24" s="4">
        <v>3830</v>
      </c>
      <c r="D24" s="2">
        <v>0.27516344564983114</v>
      </c>
      <c r="E24" s="4">
        <v>153514</v>
      </c>
      <c r="F24" s="4">
        <v>118338</v>
      </c>
      <c r="G24" s="2">
        <v>0.7708612895240825</v>
      </c>
      <c r="H24" s="4">
        <v>2726</v>
      </c>
      <c r="I24" s="4">
        <v>244</v>
      </c>
      <c r="J24" s="2">
        <v>8.950843727072634E-2</v>
      </c>
    </row>
    <row r="25" spans="1:10" x14ac:dyDescent="0.35">
      <c r="A25" t="s">
        <v>31</v>
      </c>
      <c r="B25" s="4">
        <v>76439</v>
      </c>
      <c r="C25" s="4">
        <v>74277.91</v>
      </c>
      <c r="D25" s="2">
        <v>0.97172791376129986</v>
      </c>
      <c r="E25" s="4">
        <v>872109</v>
      </c>
      <c r="F25" s="4">
        <v>814808</v>
      </c>
      <c r="G25" s="2">
        <v>0.93429605702956853</v>
      </c>
      <c r="H25" s="13" t="s">
        <v>53</v>
      </c>
      <c r="I25" s="13" t="s">
        <v>53</v>
      </c>
      <c r="J25" s="13" t="s">
        <v>53</v>
      </c>
    </row>
    <row r="26" spans="1:10" x14ac:dyDescent="0.35">
      <c r="A26" t="s">
        <v>22</v>
      </c>
      <c r="B26" s="4">
        <v>105000</v>
      </c>
      <c r="C26" s="4">
        <v>27329</v>
      </c>
      <c r="D26" s="2">
        <v>0.26027619047619049</v>
      </c>
      <c r="E26" s="4">
        <v>2800000</v>
      </c>
      <c r="F26" s="4">
        <v>2239235</v>
      </c>
      <c r="G26" s="2">
        <v>0.79972678571428568</v>
      </c>
      <c r="H26" s="13" t="s">
        <v>53</v>
      </c>
      <c r="I26" s="13" t="s">
        <v>53</v>
      </c>
      <c r="J26" s="13" t="s">
        <v>53</v>
      </c>
    </row>
    <row r="27" spans="1:10" x14ac:dyDescent="0.35">
      <c r="A27" t="s">
        <v>44</v>
      </c>
      <c r="B27" s="4">
        <v>82154</v>
      </c>
      <c r="C27" s="4">
        <v>7166.97</v>
      </c>
      <c r="D27" s="2">
        <v>8.7238235508922277E-2</v>
      </c>
      <c r="E27" s="4">
        <v>259533</v>
      </c>
      <c r="F27" s="4">
        <v>145835</v>
      </c>
      <c r="G27" s="2">
        <v>0.56191312858095122</v>
      </c>
      <c r="H27" s="13" t="s">
        <v>53</v>
      </c>
      <c r="I27" s="13" t="s">
        <v>53</v>
      </c>
      <c r="J27" s="13" t="s">
        <v>53</v>
      </c>
    </row>
    <row r="28" spans="1:10" x14ac:dyDescent="0.35">
      <c r="A28" t="s">
        <v>48</v>
      </c>
      <c r="B28" s="4">
        <v>251937</v>
      </c>
      <c r="C28" s="4">
        <v>11673</v>
      </c>
      <c r="D28" s="2">
        <v>4.6333011824384665E-2</v>
      </c>
      <c r="E28" s="4">
        <v>704165</v>
      </c>
      <c r="F28" s="4">
        <v>266936</v>
      </c>
      <c r="G28" s="2">
        <v>0.37908160729374507</v>
      </c>
      <c r="H28" s="13" t="s">
        <v>53</v>
      </c>
      <c r="I28" s="13" t="s">
        <v>53</v>
      </c>
      <c r="J28" s="13" t="s">
        <v>53</v>
      </c>
    </row>
    <row r="29" spans="1:10" x14ac:dyDescent="0.35">
      <c r="A29" t="s">
        <v>30</v>
      </c>
      <c r="B29" s="4">
        <v>366400</v>
      </c>
      <c r="C29" s="4">
        <v>20832</v>
      </c>
      <c r="D29" s="2">
        <v>5.6855895196506551E-2</v>
      </c>
      <c r="E29" s="4">
        <v>730000</v>
      </c>
      <c r="F29" s="4">
        <v>493343</v>
      </c>
      <c r="G29" s="2">
        <v>0.67581232876712327</v>
      </c>
      <c r="H29" s="13" t="s">
        <v>53</v>
      </c>
      <c r="I29" s="13" t="s">
        <v>53</v>
      </c>
      <c r="J29" s="13" t="s">
        <v>53</v>
      </c>
    </row>
    <row r="30" spans="1:10" x14ac:dyDescent="0.35">
      <c r="A30" t="s">
        <v>42</v>
      </c>
      <c r="B30" s="4">
        <v>16670.34</v>
      </c>
      <c r="C30" s="4">
        <v>11595.63</v>
      </c>
      <c r="D30" s="2">
        <v>0.69558449317770354</v>
      </c>
      <c r="E30" s="4">
        <v>134980.23000000001</v>
      </c>
      <c r="F30" s="4">
        <v>125248</v>
      </c>
      <c r="G30" s="2">
        <v>0.9278988485943459</v>
      </c>
      <c r="H30" s="13" t="s">
        <v>53</v>
      </c>
      <c r="I30" s="13" t="s">
        <v>53</v>
      </c>
      <c r="J30" s="13" t="s">
        <v>53</v>
      </c>
    </row>
    <row r="31" spans="1:10" x14ac:dyDescent="0.35">
      <c r="A31" t="s">
        <v>43</v>
      </c>
      <c r="B31" s="4">
        <v>141806</v>
      </c>
      <c r="C31" s="4">
        <v>6678</v>
      </c>
      <c r="D31" s="2">
        <v>4.7092506664033959E-2</v>
      </c>
      <c r="E31" s="4">
        <v>553239</v>
      </c>
      <c r="F31" s="4">
        <v>383166</v>
      </c>
      <c r="G31" s="2">
        <v>0.69258674822273913</v>
      </c>
      <c r="H31" s="13" t="s">
        <v>53</v>
      </c>
      <c r="I31" s="13" t="s">
        <v>53</v>
      </c>
      <c r="J31" s="13" t="s">
        <v>53</v>
      </c>
    </row>
    <row r="32" spans="1:10" x14ac:dyDescent="0.35">
      <c r="A32" t="s">
        <v>69</v>
      </c>
      <c r="B32" s="4">
        <v>16988.2</v>
      </c>
      <c r="C32" s="4">
        <v>6482.6920000000009</v>
      </c>
      <c r="D32" s="2">
        <v>0.38159969861433235</v>
      </c>
      <c r="E32" s="4">
        <v>188545.1</v>
      </c>
      <c r="F32" s="4">
        <v>167461.55000000002</v>
      </c>
      <c r="G32" s="2">
        <v>0.8881776826870601</v>
      </c>
      <c r="H32" s="4">
        <v>17.98</v>
      </c>
      <c r="I32" s="4">
        <v>17.98</v>
      </c>
      <c r="J32" s="2">
        <v>1</v>
      </c>
    </row>
    <row r="33" spans="1:10" x14ac:dyDescent="0.35">
      <c r="A33" t="s">
        <v>8</v>
      </c>
      <c r="B33" s="4">
        <v>19425</v>
      </c>
      <c r="C33" s="4">
        <v>19425</v>
      </c>
      <c r="D33" s="2">
        <v>1</v>
      </c>
      <c r="E33" s="4">
        <v>47620</v>
      </c>
      <c r="F33" s="4">
        <v>47620</v>
      </c>
      <c r="G33" s="2">
        <v>1</v>
      </c>
      <c r="H33" s="4">
        <v>650</v>
      </c>
      <c r="I33" s="4">
        <v>650</v>
      </c>
      <c r="J33" s="2">
        <v>1</v>
      </c>
    </row>
    <row r="34" spans="1:10" x14ac:dyDescent="0.35">
      <c r="A34" t="s">
        <v>28</v>
      </c>
      <c r="B34" s="4">
        <v>95172</v>
      </c>
      <c r="C34" s="4">
        <v>6250</v>
      </c>
      <c r="D34" s="2">
        <v>6.5670575379313242E-2</v>
      </c>
      <c r="E34" s="4">
        <v>89042</v>
      </c>
      <c r="F34" s="4">
        <v>68381</v>
      </c>
      <c r="G34" s="2">
        <v>0.76796343298668046</v>
      </c>
      <c r="H34" s="13" t="s">
        <v>53</v>
      </c>
      <c r="I34" s="13" t="s">
        <v>53</v>
      </c>
      <c r="J34" s="13" t="s">
        <v>53</v>
      </c>
    </row>
    <row r="35" spans="1:10" x14ac:dyDescent="0.35">
      <c r="A35" t="s">
        <v>34</v>
      </c>
      <c r="B35" s="4">
        <v>87126</v>
      </c>
      <c r="C35" s="4">
        <v>57186</v>
      </c>
      <c r="D35" s="2">
        <v>0.65635975483782105</v>
      </c>
      <c r="E35" s="4">
        <v>687102</v>
      </c>
      <c r="F35" s="4">
        <v>578426</v>
      </c>
      <c r="G35" s="2">
        <v>0.84183425459393224</v>
      </c>
      <c r="H35" s="4">
        <v>1537.9</v>
      </c>
      <c r="I35" s="4">
        <v>1536.5</v>
      </c>
      <c r="J35" s="2">
        <v>0.99908966772872088</v>
      </c>
    </row>
    <row r="36" spans="1:10" x14ac:dyDescent="0.35">
      <c r="A36" t="s">
        <v>32</v>
      </c>
      <c r="B36" s="4">
        <v>40277.800000000003</v>
      </c>
      <c r="C36" s="4">
        <v>14159.73</v>
      </c>
      <c r="D36" s="2">
        <v>0.35155172328180778</v>
      </c>
      <c r="E36" s="4">
        <v>268589.59999999998</v>
      </c>
      <c r="F36" s="4">
        <v>193775.07</v>
      </c>
      <c r="G36" s="2">
        <v>0.72145410693489254</v>
      </c>
      <c r="H36" s="4">
        <v>3332.09</v>
      </c>
      <c r="I36" s="4">
        <v>3210.357105</v>
      </c>
      <c r="J36" s="2">
        <v>0.96346650450618077</v>
      </c>
    </row>
    <row r="37" spans="1:10" x14ac:dyDescent="0.35">
      <c r="A37" t="s">
        <v>36</v>
      </c>
      <c r="B37" s="4">
        <v>56679.64</v>
      </c>
      <c r="C37" s="4">
        <v>56679.64</v>
      </c>
      <c r="D37" s="2">
        <v>1</v>
      </c>
      <c r="E37" s="4">
        <v>715946.13</v>
      </c>
      <c r="F37" s="4">
        <v>622381.6</v>
      </c>
      <c r="G37" s="2">
        <v>0.86931344960269563</v>
      </c>
      <c r="H37" s="13" t="s">
        <v>53</v>
      </c>
      <c r="I37" s="13" t="s">
        <v>53</v>
      </c>
      <c r="J37" s="13" t="s">
        <v>53</v>
      </c>
    </row>
    <row r="38" spans="1:10" x14ac:dyDescent="0.35">
      <c r="A38" t="s">
        <v>33</v>
      </c>
      <c r="B38" s="4">
        <v>78778</v>
      </c>
      <c r="C38" s="4">
        <v>33050</v>
      </c>
      <c r="D38" s="2">
        <v>0.41953337226129123</v>
      </c>
      <c r="E38" s="4">
        <v>1041884</v>
      </c>
      <c r="F38" s="4">
        <v>621049</v>
      </c>
      <c r="G38" s="2">
        <v>0.59608267331104037</v>
      </c>
      <c r="H38" s="13" t="s">
        <v>53</v>
      </c>
      <c r="I38" s="13" t="s">
        <v>53</v>
      </c>
      <c r="J38" s="13" t="s">
        <v>53</v>
      </c>
    </row>
    <row r="39" spans="1:10" x14ac:dyDescent="0.35">
      <c r="A39" t="s">
        <v>7</v>
      </c>
      <c r="B39" s="4">
        <v>310500</v>
      </c>
      <c r="C39" s="4">
        <v>142400</v>
      </c>
      <c r="D39" s="2">
        <v>0.45861513687600647</v>
      </c>
      <c r="E39" s="4">
        <v>910200</v>
      </c>
      <c r="F39" s="4">
        <v>406700</v>
      </c>
      <c r="G39" s="2">
        <v>0.44682487365414197</v>
      </c>
      <c r="H39" s="4">
        <v>128</v>
      </c>
      <c r="I39" s="4">
        <v>126.1</v>
      </c>
      <c r="J39" s="2">
        <v>0.98515624999999996</v>
      </c>
    </row>
    <row r="40" spans="1:10" x14ac:dyDescent="0.35">
      <c r="A40" t="s">
        <v>45</v>
      </c>
      <c r="B40" s="4">
        <v>85378.72</v>
      </c>
      <c r="C40" s="4">
        <v>84902.62</v>
      </c>
      <c r="D40" s="2">
        <v>0.99442366903603141</v>
      </c>
      <c r="E40" s="4">
        <v>149013.9</v>
      </c>
      <c r="F40" s="4">
        <v>147137.4</v>
      </c>
      <c r="G40" s="2">
        <v>0.98740721503161788</v>
      </c>
      <c r="H40" s="13" t="s">
        <v>53</v>
      </c>
      <c r="I40" s="13" t="s">
        <v>53</v>
      </c>
      <c r="J40" s="13" t="s">
        <v>53</v>
      </c>
    </row>
    <row r="41" spans="1:10" x14ac:dyDescent="0.35">
      <c r="A41" t="s">
        <v>29</v>
      </c>
      <c r="B41" s="4">
        <v>1420</v>
      </c>
      <c r="C41" s="4">
        <v>1101</v>
      </c>
      <c r="D41" s="2">
        <v>0.7753521126760563</v>
      </c>
      <c r="E41" s="4">
        <v>20749</v>
      </c>
      <c r="F41" s="4">
        <v>15328.26</v>
      </c>
      <c r="G41" s="2">
        <v>0.73874692756277416</v>
      </c>
      <c r="H41" s="4">
        <v>159</v>
      </c>
      <c r="I41" s="4">
        <v>156</v>
      </c>
      <c r="J41" s="2">
        <v>0.98113207547169812</v>
      </c>
    </row>
    <row r="42" spans="1:10" x14ac:dyDescent="0.35">
      <c r="A42" t="s">
        <v>20</v>
      </c>
      <c r="B42" s="4">
        <v>22509</v>
      </c>
      <c r="C42" s="4">
        <v>22509</v>
      </c>
      <c r="D42" s="2">
        <v>1</v>
      </c>
      <c r="E42" s="4">
        <v>393430</v>
      </c>
      <c r="F42" s="4">
        <v>393430</v>
      </c>
      <c r="G42" s="2">
        <v>1</v>
      </c>
      <c r="H42" s="4">
        <v>289</v>
      </c>
      <c r="I42" s="4">
        <v>289</v>
      </c>
      <c r="J42" s="2">
        <v>1</v>
      </c>
    </row>
    <row r="43" spans="1:10" x14ac:dyDescent="0.35">
      <c r="A43" t="s">
        <v>17</v>
      </c>
      <c r="B43" s="4">
        <v>97568</v>
      </c>
      <c r="C43" s="4">
        <v>5875</v>
      </c>
      <c r="D43" s="2">
        <v>6.0214414562151528E-2</v>
      </c>
      <c r="E43" s="4">
        <v>213265</v>
      </c>
      <c r="F43" s="4">
        <v>134360</v>
      </c>
      <c r="G43" s="2">
        <v>0.63001430145593507</v>
      </c>
      <c r="H43" s="13" t="s">
        <v>53</v>
      </c>
      <c r="I43" s="13" t="s">
        <v>53</v>
      </c>
      <c r="J43" s="13" t="s">
        <v>53</v>
      </c>
    </row>
    <row r="44" spans="1:10" x14ac:dyDescent="0.35">
      <c r="A44" t="s">
        <v>46</v>
      </c>
      <c r="B44" s="4">
        <v>60392.55</v>
      </c>
      <c r="C44" s="4">
        <v>28004.05</v>
      </c>
      <c r="D44" s="2">
        <v>0.46370040675546897</v>
      </c>
      <c r="E44" s="4">
        <v>586774</v>
      </c>
      <c r="F44" s="4">
        <v>580165</v>
      </c>
      <c r="G44" s="2">
        <v>0.98873671975922583</v>
      </c>
      <c r="H44" s="13" t="s">
        <v>53</v>
      </c>
      <c r="I44" s="13" t="s">
        <v>53</v>
      </c>
      <c r="J44" s="13" t="s">
        <v>53</v>
      </c>
    </row>
    <row r="45" spans="1:10" x14ac:dyDescent="0.35">
      <c r="A45" t="s">
        <v>27</v>
      </c>
      <c r="B45" s="4">
        <v>191228</v>
      </c>
      <c r="C45" s="4">
        <v>34603.318060619989</v>
      </c>
      <c r="D45" s="2">
        <v>0.18095319754753483</v>
      </c>
      <c r="E45" s="4">
        <v>1994600</v>
      </c>
      <c r="F45" s="4">
        <v>1554291.6033112195</v>
      </c>
      <c r="G45" s="2">
        <v>0.77924977605094725</v>
      </c>
      <c r="H45" s="4">
        <v>4177</v>
      </c>
      <c r="I45" s="4">
        <v>2610</v>
      </c>
      <c r="J45" s="2">
        <v>0.6248503710797223</v>
      </c>
    </row>
    <row r="46" spans="1:10" x14ac:dyDescent="0.35">
      <c r="A46" t="s">
        <v>23</v>
      </c>
      <c r="B46" s="4">
        <v>106914</v>
      </c>
      <c r="C46" s="4">
        <v>61850</v>
      </c>
      <c r="D46" s="2">
        <v>0.57850234768131392</v>
      </c>
      <c r="E46" s="4">
        <v>1460000</v>
      </c>
      <c r="F46" s="4">
        <v>935395</v>
      </c>
      <c r="G46" s="2">
        <v>0.64068150684931502</v>
      </c>
      <c r="H46" s="13" t="s">
        <v>53</v>
      </c>
      <c r="I46" s="13" t="s">
        <v>53</v>
      </c>
      <c r="J46" s="13" t="s">
        <v>53</v>
      </c>
    </row>
    <row r="47" spans="1:10" x14ac:dyDescent="0.35">
      <c r="A47" t="s">
        <v>18</v>
      </c>
      <c r="B47" s="4">
        <v>7100</v>
      </c>
      <c r="C47" s="4">
        <v>6794.4</v>
      </c>
      <c r="D47" s="2">
        <v>0.95695774647887322</v>
      </c>
      <c r="E47" s="4">
        <v>242219</v>
      </c>
      <c r="F47" s="4">
        <v>229751</v>
      </c>
      <c r="G47" s="2">
        <v>0.9485259207576614</v>
      </c>
      <c r="H47" s="13" t="s">
        <v>53</v>
      </c>
      <c r="I47" s="13" t="s">
        <v>53</v>
      </c>
      <c r="J47" s="13" t="s">
        <v>53</v>
      </c>
    </row>
    <row r="48" spans="1:10" x14ac:dyDescent="0.35">
      <c r="A48" t="s">
        <v>19</v>
      </c>
      <c r="B48" s="4">
        <v>100953</v>
      </c>
      <c r="C48" s="4">
        <v>21834</v>
      </c>
      <c r="D48" s="2">
        <v>0.21627886244093786</v>
      </c>
      <c r="E48" s="4">
        <v>117752</v>
      </c>
      <c r="F48" s="4">
        <v>113764</v>
      </c>
      <c r="G48" s="2">
        <v>0.96613221006861882</v>
      </c>
      <c r="H48" s="4">
        <v>2842</v>
      </c>
      <c r="I48" s="4">
        <v>2449</v>
      </c>
      <c r="J48" s="2">
        <v>0.86171710063335683</v>
      </c>
    </row>
    <row r="49" spans="1:10" x14ac:dyDescent="0.35">
      <c r="A49" t="s">
        <v>64</v>
      </c>
      <c r="B49" s="4">
        <v>74000</v>
      </c>
      <c r="C49" s="4">
        <v>9326.74</v>
      </c>
      <c r="D49" s="2">
        <v>0.12603702702702702</v>
      </c>
      <c r="E49" s="13" t="s">
        <v>53</v>
      </c>
      <c r="F49" s="13" t="s">
        <v>53</v>
      </c>
      <c r="G49" s="13" t="s">
        <v>53</v>
      </c>
      <c r="H49" s="13" t="s">
        <v>53</v>
      </c>
      <c r="I49" s="13" t="s">
        <v>53</v>
      </c>
      <c r="J49" s="13" t="s">
        <v>53</v>
      </c>
    </row>
    <row r="50" spans="1:10" x14ac:dyDescent="0.35">
      <c r="A50" t="s">
        <v>35</v>
      </c>
      <c r="B50" s="4">
        <v>31123</v>
      </c>
      <c r="C50" s="4">
        <v>20633</v>
      </c>
      <c r="D50" s="2">
        <v>0.66295022973363749</v>
      </c>
      <c r="E50" s="4">
        <v>22490</v>
      </c>
      <c r="F50" s="4">
        <v>18549</v>
      </c>
      <c r="G50" s="2">
        <v>0.82476656291685191</v>
      </c>
      <c r="H50" s="13" t="s">
        <v>53</v>
      </c>
      <c r="I50" s="13" t="s">
        <v>53</v>
      </c>
      <c r="J50" s="13" t="s">
        <v>53</v>
      </c>
    </row>
    <row r="51" spans="1:10" x14ac:dyDescent="0.35">
      <c r="A51" t="s">
        <v>47</v>
      </c>
      <c r="B51" s="4">
        <v>88000</v>
      </c>
      <c r="C51" s="4">
        <v>25710</v>
      </c>
      <c r="D51" s="2">
        <v>0.29215909090909092</v>
      </c>
      <c r="E51" s="4">
        <v>1200000</v>
      </c>
      <c r="F51" s="4">
        <v>917867</v>
      </c>
      <c r="G51" s="2">
        <v>0.76488916666666662</v>
      </c>
      <c r="H51" s="13" t="s">
        <v>53</v>
      </c>
      <c r="I51" s="13" t="s">
        <v>53</v>
      </c>
      <c r="J51" s="13" t="s">
        <v>53</v>
      </c>
    </row>
    <row r="52" spans="1:10" x14ac:dyDescent="0.35">
      <c r="A52" t="s">
        <v>51</v>
      </c>
      <c r="B52" s="4">
        <v>267294</v>
      </c>
      <c r="C52" s="4">
        <v>17860</v>
      </c>
      <c r="D52" s="2">
        <v>6.6817811099388683E-2</v>
      </c>
      <c r="E52" s="4">
        <v>487948</v>
      </c>
      <c r="F52" s="4">
        <v>18922</v>
      </c>
      <c r="G52" s="2">
        <v>3.8778722322870468E-2</v>
      </c>
      <c r="H52" s="13" t="s">
        <v>53</v>
      </c>
      <c r="I52" s="13" t="s">
        <v>53</v>
      </c>
      <c r="J52" s="13" t="s">
        <v>53</v>
      </c>
    </row>
    <row r="55" spans="1:10" x14ac:dyDescent="0.35">
      <c r="A55" s="6" t="s">
        <v>96</v>
      </c>
    </row>
    <row r="56" spans="1:10" x14ac:dyDescent="0.35">
      <c r="A56" s="6" t="s">
        <v>62</v>
      </c>
    </row>
    <row r="57" spans="1:10" x14ac:dyDescent="0.35">
      <c r="A57" s="6" t="s">
        <v>65</v>
      </c>
    </row>
    <row r="58" spans="1:10" x14ac:dyDescent="0.35">
      <c r="A58" s="6" t="s">
        <v>66</v>
      </c>
    </row>
  </sheetData>
  <autoFilter ref="A3:J52" xr:uid="{07072A06-3EC0-4F25-8105-2FA328E54B26}">
    <sortState xmlns:xlrd2="http://schemas.microsoft.com/office/spreadsheetml/2017/richdata2" ref="A5:J52">
      <sortCondition ref="A3:A52"/>
    </sortState>
  </autoFilter>
  <mergeCells count="5">
    <mergeCell ref="A1:J1"/>
    <mergeCell ref="A2:A3"/>
    <mergeCell ref="B2:D2"/>
    <mergeCell ref="E2:G2"/>
    <mergeCell ref="H2: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A12F-50A2-4F39-A7B1-41D1B0FC6CC9}">
  <dimension ref="A1:J52"/>
  <sheetViews>
    <sheetView topLeftCell="A18" workbookViewId="0">
      <selection activeCell="A4" sqref="A4:B52"/>
    </sheetView>
  </sheetViews>
  <sheetFormatPr defaultRowHeight="14.5" x14ac:dyDescent="0.35"/>
  <cols>
    <col min="1" max="1" width="15.54296875" bestFit="1" customWidth="1"/>
    <col min="2" max="2" width="11" bestFit="1" customWidth="1"/>
    <col min="3" max="3" width="10.81640625" bestFit="1" customWidth="1"/>
    <col min="4" max="4" width="18" bestFit="1" customWidth="1"/>
    <col min="5" max="5" width="11" bestFit="1" customWidth="1"/>
    <col min="6" max="6" width="10.81640625" bestFit="1" customWidth="1"/>
    <col min="7" max="7" width="18.1796875" bestFit="1" customWidth="1"/>
    <col min="8" max="8" width="11" bestFit="1" customWidth="1"/>
    <col min="9" max="9" width="10.81640625" bestFit="1" customWidth="1"/>
    <col min="10" max="10" width="18" bestFit="1" customWidth="1"/>
  </cols>
  <sheetData>
    <row r="1" spans="1:10" x14ac:dyDescent="0.35">
      <c r="A1" s="20" t="s">
        <v>72</v>
      </c>
      <c r="B1" s="20"/>
      <c r="C1" s="20"/>
      <c r="D1" s="20"/>
      <c r="E1" s="20"/>
      <c r="F1" s="20"/>
      <c r="G1" s="20"/>
      <c r="H1" s="20"/>
      <c r="I1" s="20"/>
      <c r="J1" s="20"/>
    </row>
    <row r="2" spans="1:10" x14ac:dyDescent="0.35">
      <c r="A2" s="21" t="s">
        <v>0</v>
      </c>
      <c r="B2" s="17" t="s">
        <v>57</v>
      </c>
      <c r="C2" s="17"/>
      <c r="D2" s="17"/>
      <c r="E2" s="16" t="s">
        <v>58</v>
      </c>
      <c r="F2" s="16"/>
      <c r="G2" s="16"/>
      <c r="H2" s="18" t="s">
        <v>59</v>
      </c>
      <c r="I2" s="18"/>
      <c r="J2" s="18"/>
    </row>
    <row r="3" spans="1:10" x14ac:dyDescent="0.35">
      <c r="A3" s="22"/>
      <c r="B3" s="10" t="s">
        <v>2</v>
      </c>
      <c r="C3" s="10" t="s">
        <v>3</v>
      </c>
      <c r="D3" s="10" t="s">
        <v>74</v>
      </c>
      <c r="E3" s="11" t="s">
        <v>2</v>
      </c>
      <c r="F3" s="11" t="s">
        <v>3</v>
      </c>
      <c r="G3" s="11" t="s">
        <v>74</v>
      </c>
      <c r="H3" s="12" t="s">
        <v>2</v>
      </c>
      <c r="I3" s="12" t="s">
        <v>3</v>
      </c>
      <c r="J3" s="12" t="s">
        <v>74</v>
      </c>
    </row>
    <row r="4" spans="1:10" x14ac:dyDescent="0.35">
      <c r="A4" t="s">
        <v>24</v>
      </c>
      <c r="B4" s="4">
        <v>14560.68</v>
      </c>
      <c r="C4" s="4">
        <v>4821.5099999999993</v>
      </c>
      <c r="D4" s="15">
        <v>0.33113219986978626</v>
      </c>
      <c r="E4" s="4">
        <v>422201.59999999998</v>
      </c>
      <c r="F4" s="4">
        <v>210889.15</v>
      </c>
      <c r="G4" s="15">
        <v>0.49949869919962409</v>
      </c>
      <c r="H4" s="4">
        <v>783.63</v>
      </c>
      <c r="I4" s="4">
        <v>634.45000000000005</v>
      </c>
      <c r="J4" s="15">
        <v>0.80962954455546632</v>
      </c>
    </row>
    <row r="5" spans="1:10" x14ac:dyDescent="0.35">
      <c r="A5" t="s">
        <v>40</v>
      </c>
      <c r="B5" s="4">
        <v>3922.1690000000008</v>
      </c>
      <c r="C5" s="4">
        <v>278.62899999999996</v>
      </c>
      <c r="D5" s="15">
        <v>7.1039519204807319E-2</v>
      </c>
      <c r="E5" s="4">
        <v>976557.34</v>
      </c>
      <c r="F5" s="4">
        <v>1724.9</v>
      </c>
      <c r="G5" s="15">
        <v>1.7663069328832245E-3</v>
      </c>
      <c r="H5" s="4">
        <v>10050.458099999996</v>
      </c>
      <c r="I5" s="4">
        <v>1.0958000000000001</v>
      </c>
      <c r="J5" s="15">
        <v>1.0902985606198393E-4</v>
      </c>
    </row>
    <row r="6" spans="1:10" x14ac:dyDescent="0.35">
      <c r="A6" t="s">
        <v>38</v>
      </c>
      <c r="B6" s="4">
        <v>1160</v>
      </c>
      <c r="C6" s="4">
        <v>719</v>
      </c>
      <c r="D6" s="15">
        <v>0.6198275862068966</v>
      </c>
      <c r="E6" s="4">
        <v>32487</v>
      </c>
      <c r="F6" s="4">
        <v>32487</v>
      </c>
      <c r="G6" s="15">
        <v>1</v>
      </c>
      <c r="H6" s="13" t="s">
        <v>53</v>
      </c>
      <c r="I6" s="13" t="s">
        <v>53</v>
      </c>
      <c r="J6" s="13" t="s">
        <v>53</v>
      </c>
    </row>
    <row r="7" spans="1:10" x14ac:dyDescent="0.35">
      <c r="A7" t="s">
        <v>50</v>
      </c>
      <c r="B7" s="4">
        <v>11430</v>
      </c>
      <c r="C7" s="4">
        <v>3199</v>
      </c>
      <c r="D7" s="15">
        <v>0.27987751531058619</v>
      </c>
      <c r="E7" s="4">
        <v>253432</v>
      </c>
      <c r="F7" s="4">
        <v>10880</v>
      </c>
      <c r="G7" s="15">
        <v>4.293064806338584E-2</v>
      </c>
      <c r="H7" s="13" t="s">
        <v>53</v>
      </c>
      <c r="I7" s="13" t="s">
        <v>53</v>
      </c>
      <c r="J7" s="13" t="s">
        <v>53</v>
      </c>
    </row>
    <row r="8" spans="1:10" x14ac:dyDescent="0.35">
      <c r="A8" t="s">
        <v>11</v>
      </c>
      <c r="B8" s="4">
        <v>94199.512448303838</v>
      </c>
      <c r="C8" s="4">
        <v>61617.456233534969</v>
      </c>
      <c r="D8" s="15">
        <v>0.65411650901431451</v>
      </c>
      <c r="E8" s="4">
        <v>836905.5896670589</v>
      </c>
      <c r="F8" s="4">
        <v>551213.07007205032</v>
      </c>
      <c r="G8" s="15">
        <v>0.65863231991476612</v>
      </c>
      <c r="H8" s="4">
        <v>833.46250200005113</v>
      </c>
      <c r="I8" s="4">
        <v>814.6787628396155</v>
      </c>
      <c r="J8" s="15">
        <v>0.97746300629559157</v>
      </c>
    </row>
    <row r="9" spans="1:10" x14ac:dyDescent="0.35">
      <c r="A9" t="s">
        <v>49</v>
      </c>
      <c r="B9" s="4">
        <v>84393</v>
      </c>
      <c r="C9" s="4">
        <v>10748</v>
      </c>
      <c r="D9" s="15">
        <v>0.12735653430971763</v>
      </c>
      <c r="E9" s="4">
        <v>170487</v>
      </c>
      <c r="F9" s="4">
        <v>62787</v>
      </c>
      <c r="G9" s="15">
        <v>0.36828027943479563</v>
      </c>
      <c r="H9" s="13" t="s">
        <v>53</v>
      </c>
      <c r="I9" s="13" t="s">
        <v>53</v>
      </c>
      <c r="J9" s="13" t="s">
        <v>53</v>
      </c>
    </row>
    <row r="10" spans="1:10" x14ac:dyDescent="0.35">
      <c r="A10" t="s">
        <v>26</v>
      </c>
      <c r="B10" s="4">
        <v>2690.76</v>
      </c>
      <c r="C10" s="4">
        <v>561.04999999999995</v>
      </c>
      <c r="D10" s="15">
        <v>0.20850986338432262</v>
      </c>
      <c r="E10" s="4">
        <v>26953.41</v>
      </c>
      <c r="F10" s="4">
        <v>1158.9000000000001</v>
      </c>
      <c r="G10" s="15">
        <v>4.2996414924864799E-2</v>
      </c>
      <c r="H10" s="4">
        <v>561.65300000000002</v>
      </c>
      <c r="I10" s="4">
        <v>309.51900000000001</v>
      </c>
      <c r="J10" s="15">
        <v>0.55108581277051849</v>
      </c>
    </row>
    <row r="11" spans="1:10" x14ac:dyDescent="0.35">
      <c r="A11" t="s">
        <v>5</v>
      </c>
      <c r="B11" s="4">
        <v>1074.26</v>
      </c>
      <c r="C11" s="4">
        <v>1010</v>
      </c>
      <c r="D11" s="15">
        <v>0.94018207882635485</v>
      </c>
      <c r="E11" s="4">
        <v>2750.94</v>
      </c>
      <c r="F11" s="4">
        <v>2029.54</v>
      </c>
      <c r="G11" s="15">
        <v>0.73776236486437363</v>
      </c>
      <c r="H11" s="4">
        <v>774.35</v>
      </c>
      <c r="I11" s="4">
        <v>774.35</v>
      </c>
      <c r="J11" s="15">
        <v>1</v>
      </c>
    </row>
    <row r="12" spans="1:10" x14ac:dyDescent="0.35">
      <c r="A12" t="s">
        <v>14</v>
      </c>
      <c r="B12" s="4">
        <v>21962.272090000042</v>
      </c>
      <c r="C12" s="4">
        <v>9453.7218700000103</v>
      </c>
      <c r="D12" s="15">
        <v>0.43045281614120973</v>
      </c>
      <c r="E12" s="4">
        <v>1093265.0495999996</v>
      </c>
      <c r="F12" s="4">
        <v>873339.58399999945</v>
      </c>
      <c r="G12" s="15">
        <v>0.7988360958941606</v>
      </c>
      <c r="H12" s="4">
        <v>2553.7479700000004</v>
      </c>
      <c r="I12" s="4">
        <v>852.69947000000002</v>
      </c>
      <c r="J12" s="15">
        <v>0.33390118367866972</v>
      </c>
    </row>
    <row r="13" spans="1:10" x14ac:dyDescent="0.35">
      <c r="A13" t="s">
        <v>37</v>
      </c>
      <c r="B13" s="13" t="s">
        <v>53</v>
      </c>
      <c r="C13" s="13" t="s">
        <v>53</v>
      </c>
      <c r="D13" s="13" t="s">
        <v>53</v>
      </c>
      <c r="E13" s="13" t="s">
        <v>53</v>
      </c>
      <c r="F13" s="13" t="s">
        <v>53</v>
      </c>
      <c r="G13" s="13" t="s">
        <v>53</v>
      </c>
      <c r="H13" s="13" t="s">
        <v>53</v>
      </c>
      <c r="I13" s="13" t="s">
        <v>53</v>
      </c>
      <c r="J13" s="13" t="s">
        <v>53</v>
      </c>
    </row>
    <row r="14" spans="1:10" x14ac:dyDescent="0.35">
      <c r="A14" t="s">
        <v>10</v>
      </c>
      <c r="B14" s="4">
        <v>2580.13</v>
      </c>
      <c r="C14" s="4">
        <v>2343.5500000000002</v>
      </c>
      <c r="D14" s="15">
        <v>0.90830694577405013</v>
      </c>
      <c r="E14" s="13" t="s">
        <v>53</v>
      </c>
      <c r="F14" s="13" t="s">
        <v>53</v>
      </c>
      <c r="G14" s="13" t="s">
        <v>53</v>
      </c>
      <c r="H14" s="4">
        <v>93.09</v>
      </c>
      <c r="I14" s="4">
        <v>92.2</v>
      </c>
      <c r="J14" s="15">
        <v>0.9904393597593727</v>
      </c>
    </row>
    <row r="15" spans="1:10" x14ac:dyDescent="0.35">
      <c r="A15" t="s">
        <v>25</v>
      </c>
      <c r="B15" s="4">
        <v>62061.18</v>
      </c>
      <c r="C15" s="4">
        <v>31832.46</v>
      </c>
      <c r="D15" s="15">
        <v>0.51292063734527771</v>
      </c>
      <c r="E15" s="4">
        <v>254156.35</v>
      </c>
      <c r="F15" s="4">
        <v>229931.17</v>
      </c>
      <c r="G15" s="15">
        <v>0.90468394749924608</v>
      </c>
      <c r="H15" s="13" t="s">
        <v>53</v>
      </c>
      <c r="I15" s="13" t="s">
        <v>53</v>
      </c>
      <c r="J15" s="13" t="s">
        <v>53</v>
      </c>
    </row>
    <row r="16" spans="1:10" x14ac:dyDescent="0.35">
      <c r="A16" t="s">
        <v>6</v>
      </c>
      <c r="B16" s="4">
        <v>18038</v>
      </c>
      <c r="C16" s="4">
        <v>7565</v>
      </c>
      <c r="D16" s="15">
        <v>0.41939239383523674</v>
      </c>
      <c r="E16" s="4">
        <v>148157</v>
      </c>
      <c r="F16" s="4">
        <v>14578</v>
      </c>
      <c r="G16" s="15">
        <v>9.8395620861653516E-2</v>
      </c>
      <c r="H16" s="13" t="s">
        <v>53</v>
      </c>
      <c r="I16" s="13" t="s">
        <v>53</v>
      </c>
      <c r="J16" s="13" t="s">
        <v>53</v>
      </c>
    </row>
    <row r="17" spans="1:10" x14ac:dyDescent="0.35">
      <c r="A17" t="s">
        <v>39</v>
      </c>
      <c r="B17" s="4">
        <v>36814</v>
      </c>
      <c r="C17" s="4">
        <v>12349</v>
      </c>
      <c r="D17" s="15">
        <v>0.33544303797468356</v>
      </c>
      <c r="E17" s="4">
        <v>17475</v>
      </c>
      <c r="F17" s="4">
        <v>11556</v>
      </c>
      <c r="G17" s="15">
        <v>0.66128755364806868</v>
      </c>
      <c r="H17" s="13" t="s">
        <v>53</v>
      </c>
      <c r="I17" s="13" t="s">
        <v>53</v>
      </c>
      <c r="J17" s="13" t="s">
        <v>53</v>
      </c>
    </row>
    <row r="18" spans="1:10" x14ac:dyDescent="0.35">
      <c r="A18" t="s">
        <v>16</v>
      </c>
      <c r="B18" s="4">
        <v>3418.5500000000011</v>
      </c>
      <c r="C18" s="4">
        <v>1675.09</v>
      </c>
      <c r="D18" s="15">
        <v>0.49000014626084143</v>
      </c>
      <c r="E18" s="4">
        <v>21400</v>
      </c>
      <c r="F18" s="4">
        <v>3520</v>
      </c>
      <c r="G18" s="15">
        <v>0.16448598130841122</v>
      </c>
      <c r="H18" s="13" t="s">
        <v>53</v>
      </c>
      <c r="I18" s="13" t="s">
        <v>53</v>
      </c>
      <c r="J18" s="13" t="s">
        <v>53</v>
      </c>
    </row>
    <row r="19" spans="1:10" x14ac:dyDescent="0.35">
      <c r="A19" t="s">
        <v>15</v>
      </c>
      <c r="B19" s="4">
        <v>18031</v>
      </c>
      <c r="C19" s="4">
        <v>13331</v>
      </c>
      <c r="D19" s="15">
        <v>0.73933780710997721</v>
      </c>
      <c r="E19" s="4">
        <v>190445</v>
      </c>
      <c r="F19" s="4">
        <v>9964</v>
      </c>
      <c r="G19" s="15">
        <v>5.2319567329150149E-2</v>
      </c>
      <c r="H19" s="13" t="s">
        <v>53</v>
      </c>
      <c r="I19" s="13" t="s">
        <v>53</v>
      </c>
      <c r="J19" s="13" t="s">
        <v>53</v>
      </c>
    </row>
    <row r="20" spans="1:10" x14ac:dyDescent="0.35">
      <c r="A20" t="s">
        <v>41</v>
      </c>
      <c r="B20" s="4">
        <v>11503.2</v>
      </c>
      <c r="C20" s="4">
        <v>5847.72</v>
      </c>
      <c r="D20" s="15">
        <v>0.50835593573962023</v>
      </c>
      <c r="E20" s="4">
        <v>217957.4</v>
      </c>
      <c r="F20" s="4">
        <v>8350</v>
      </c>
      <c r="G20" s="15">
        <v>3.8310238606259754E-2</v>
      </c>
      <c r="H20" s="13" t="s">
        <v>53</v>
      </c>
      <c r="I20" s="13" t="s">
        <v>53</v>
      </c>
      <c r="J20" s="13" t="s">
        <v>53</v>
      </c>
    </row>
    <row r="21" spans="1:10" x14ac:dyDescent="0.35">
      <c r="A21" t="s">
        <v>13</v>
      </c>
      <c r="B21" s="4">
        <v>9557</v>
      </c>
      <c r="C21" s="4">
        <v>6913</v>
      </c>
      <c r="D21" s="15">
        <v>0.72334414565240135</v>
      </c>
      <c r="E21" s="4">
        <v>572230</v>
      </c>
      <c r="F21" s="4">
        <v>544229</v>
      </c>
      <c r="G21" s="15">
        <v>0.95106687870261952</v>
      </c>
      <c r="H21" s="4">
        <v>6079</v>
      </c>
      <c r="I21" s="4">
        <v>3861</v>
      </c>
      <c r="J21" s="15">
        <v>0.63513735811811156</v>
      </c>
    </row>
    <row r="22" spans="1:10" x14ac:dyDescent="0.35">
      <c r="A22" t="s">
        <v>70</v>
      </c>
      <c r="B22" s="4">
        <v>34531</v>
      </c>
      <c r="C22" s="4">
        <v>745</v>
      </c>
      <c r="D22" s="15">
        <v>2.1574816831253077E-2</v>
      </c>
      <c r="E22" s="4">
        <v>986952</v>
      </c>
      <c r="F22" s="4">
        <v>84564</v>
      </c>
      <c r="G22" s="15">
        <v>8.5681978454879265E-2</v>
      </c>
      <c r="H22" s="4">
        <v>28.173437500000002</v>
      </c>
      <c r="I22" s="4">
        <v>11.059375000000001</v>
      </c>
      <c r="J22" s="15">
        <v>0.39254617048416618</v>
      </c>
    </row>
    <row r="23" spans="1:10" x14ac:dyDescent="0.35">
      <c r="A23" t="s">
        <v>9</v>
      </c>
      <c r="B23" s="4">
        <v>17001.2</v>
      </c>
      <c r="C23" s="4">
        <v>9726.6</v>
      </c>
      <c r="D23" s="15">
        <v>0.57211255676069928</v>
      </c>
      <c r="E23" s="4">
        <v>16805</v>
      </c>
      <c r="F23" s="4">
        <v>11831</v>
      </c>
      <c r="G23" s="15">
        <v>0.70401666170782506</v>
      </c>
      <c r="H23" s="4">
        <v>2260.3000000000002</v>
      </c>
      <c r="I23" s="4">
        <v>1347.5</v>
      </c>
      <c r="J23" s="15">
        <v>0.59615980179622174</v>
      </c>
    </row>
    <row r="24" spans="1:10" x14ac:dyDescent="0.35">
      <c r="A24" t="s">
        <v>21</v>
      </c>
      <c r="B24" s="4">
        <v>3125.030000000002</v>
      </c>
      <c r="C24" s="4">
        <v>1359.0200000000004</v>
      </c>
      <c r="D24" s="15">
        <v>0.43488222513063862</v>
      </c>
      <c r="E24" s="4">
        <v>76678</v>
      </c>
      <c r="F24" s="4">
        <v>68847.5</v>
      </c>
      <c r="G24" s="15">
        <v>0.89787813975325381</v>
      </c>
      <c r="H24" s="4">
        <v>198.43799999999999</v>
      </c>
      <c r="I24" s="4">
        <v>88.473000000000013</v>
      </c>
      <c r="J24" s="15">
        <v>0.44584706558219706</v>
      </c>
    </row>
    <row r="25" spans="1:10" x14ac:dyDescent="0.35">
      <c r="A25" t="s">
        <v>31</v>
      </c>
      <c r="B25" s="4">
        <v>60258</v>
      </c>
      <c r="C25" s="4">
        <v>15776</v>
      </c>
      <c r="D25" s="15">
        <v>0.26180756082179957</v>
      </c>
      <c r="E25" s="4">
        <v>517131</v>
      </c>
      <c r="F25" s="4">
        <v>14942</v>
      </c>
      <c r="G25" s="15">
        <v>2.8894032653234866E-2</v>
      </c>
      <c r="H25" s="13" t="s">
        <v>53</v>
      </c>
      <c r="I25" s="13" t="s">
        <v>53</v>
      </c>
      <c r="J25" s="13" t="s">
        <v>53</v>
      </c>
    </row>
    <row r="26" spans="1:10" x14ac:dyDescent="0.35">
      <c r="A26" t="s">
        <v>22</v>
      </c>
      <c r="B26" s="4">
        <v>26521</v>
      </c>
      <c r="C26" s="4">
        <v>13100</v>
      </c>
      <c r="D26" s="15">
        <v>0.49394819199879342</v>
      </c>
      <c r="E26" s="4">
        <v>1186304</v>
      </c>
      <c r="F26" s="4">
        <v>62966</v>
      </c>
      <c r="G26" s="15">
        <v>5.3077457380233062E-2</v>
      </c>
      <c r="H26" s="13" t="s">
        <v>53</v>
      </c>
      <c r="I26" s="13" t="s">
        <v>53</v>
      </c>
      <c r="J26" s="13" t="s">
        <v>53</v>
      </c>
    </row>
    <row r="27" spans="1:10" x14ac:dyDescent="0.35">
      <c r="A27" t="s">
        <v>44</v>
      </c>
      <c r="B27" s="4">
        <v>6484.5800000000017</v>
      </c>
      <c r="C27" s="4">
        <v>3327.38</v>
      </c>
      <c r="D27" s="15">
        <v>0.51312189841130795</v>
      </c>
      <c r="E27" s="4">
        <v>2856</v>
      </c>
      <c r="F27" s="4">
        <v>0</v>
      </c>
      <c r="G27" s="15">
        <v>0</v>
      </c>
      <c r="H27" s="13" t="s">
        <v>53</v>
      </c>
      <c r="I27" s="13" t="s">
        <v>53</v>
      </c>
      <c r="J27" s="13" t="s">
        <v>53</v>
      </c>
    </row>
    <row r="28" spans="1:10" x14ac:dyDescent="0.35">
      <c r="A28" t="s">
        <v>48</v>
      </c>
      <c r="B28" s="4">
        <v>10994</v>
      </c>
      <c r="C28" s="4">
        <v>2440</v>
      </c>
      <c r="D28" s="15">
        <v>0.22193923958522829</v>
      </c>
      <c r="E28" s="4">
        <v>230570</v>
      </c>
      <c r="F28" s="4">
        <v>67047</v>
      </c>
      <c r="G28" s="15">
        <v>0.29078804701392202</v>
      </c>
      <c r="H28" s="13" t="s">
        <v>53</v>
      </c>
      <c r="I28" s="13" t="s">
        <v>53</v>
      </c>
      <c r="J28" s="13" t="s">
        <v>53</v>
      </c>
    </row>
    <row r="29" spans="1:10" x14ac:dyDescent="0.35">
      <c r="A29" t="s">
        <v>30</v>
      </c>
      <c r="B29" s="4">
        <v>19509</v>
      </c>
      <c r="C29" s="4">
        <v>16597</v>
      </c>
      <c r="D29" s="15">
        <v>0.85073555794761391</v>
      </c>
      <c r="E29" s="4">
        <v>490023</v>
      </c>
      <c r="F29" s="4">
        <v>413397</v>
      </c>
      <c r="G29" s="15">
        <v>0.84362774808529395</v>
      </c>
      <c r="H29" s="13" t="s">
        <v>53</v>
      </c>
      <c r="I29" s="13" t="s">
        <v>53</v>
      </c>
      <c r="J29" s="13" t="s">
        <v>53</v>
      </c>
    </row>
    <row r="30" spans="1:10" x14ac:dyDescent="0.35">
      <c r="A30" t="s">
        <v>42</v>
      </c>
      <c r="B30" s="4">
        <v>11097.8179</v>
      </c>
      <c r="C30" s="4">
        <v>3415.6266999999998</v>
      </c>
      <c r="D30" s="15">
        <v>0.30777462117124843</v>
      </c>
      <c r="E30" s="4">
        <v>124606.24950000001</v>
      </c>
      <c r="F30" s="4">
        <v>85562.439700000003</v>
      </c>
      <c r="G30" s="15">
        <v>0.68666250724447009</v>
      </c>
      <c r="H30" s="13" t="s">
        <v>53</v>
      </c>
      <c r="I30" s="13" t="s">
        <v>53</v>
      </c>
      <c r="J30" s="13" t="s">
        <v>53</v>
      </c>
    </row>
    <row r="31" spans="1:10" x14ac:dyDescent="0.35">
      <c r="A31" t="s">
        <v>43</v>
      </c>
      <c r="B31" s="4">
        <v>5660</v>
      </c>
      <c r="C31" s="4">
        <v>2825</v>
      </c>
      <c r="D31" s="15">
        <v>0.49911660777385158</v>
      </c>
      <c r="E31" s="4">
        <v>382789</v>
      </c>
      <c r="F31" s="4">
        <v>107371</v>
      </c>
      <c r="G31" s="15">
        <v>0.28049656599327566</v>
      </c>
      <c r="H31" s="13" t="s">
        <v>53</v>
      </c>
      <c r="I31" s="13" t="s">
        <v>53</v>
      </c>
      <c r="J31" s="13" t="s">
        <v>53</v>
      </c>
    </row>
    <row r="32" spans="1:10" x14ac:dyDescent="0.35">
      <c r="A32" t="s">
        <v>69</v>
      </c>
      <c r="B32" s="4">
        <v>6247.0880000000061</v>
      </c>
      <c r="C32" s="4">
        <v>4533.4820000000054</v>
      </c>
      <c r="D32" s="15">
        <v>0.72569523592432206</v>
      </c>
      <c r="E32" s="4">
        <v>166521.44542400001</v>
      </c>
      <c r="F32" s="4">
        <v>148807.557</v>
      </c>
      <c r="G32" s="15">
        <v>0.89362398111008123</v>
      </c>
      <c r="H32" s="4">
        <v>16.515229999999995</v>
      </c>
      <c r="I32" s="4">
        <v>16.481440999999997</v>
      </c>
      <c r="J32" s="15">
        <v>0.99795407027331751</v>
      </c>
    </row>
    <row r="33" spans="1:10" x14ac:dyDescent="0.35">
      <c r="A33" t="s">
        <v>8</v>
      </c>
      <c r="B33" s="4">
        <v>19426.079999999987</v>
      </c>
      <c r="C33" s="4">
        <v>11755.699999999986</v>
      </c>
      <c r="D33" s="15">
        <v>0.60515039575663199</v>
      </c>
      <c r="E33" s="4">
        <v>47619.219999999979</v>
      </c>
      <c r="F33" s="4">
        <v>29231.249999999993</v>
      </c>
      <c r="G33" s="15">
        <v>0.61385402784841925</v>
      </c>
      <c r="H33" s="4">
        <v>649.87</v>
      </c>
      <c r="I33" s="4">
        <v>581.99</v>
      </c>
      <c r="J33" s="15">
        <v>0.89554834043731824</v>
      </c>
    </row>
    <row r="34" spans="1:10" x14ac:dyDescent="0.35">
      <c r="A34" t="s">
        <v>28</v>
      </c>
      <c r="B34" s="4">
        <v>2309.4</v>
      </c>
      <c r="C34" s="4">
        <v>1439.4</v>
      </c>
      <c r="D34" s="15">
        <v>0.62327877370745655</v>
      </c>
      <c r="E34" s="4">
        <v>47417.1</v>
      </c>
      <c r="F34" s="4">
        <v>32791.599999999999</v>
      </c>
      <c r="G34" s="15">
        <v>0.69155642162848419</v>
      </c>
      <c r="H34" s="13" t="s">
        <v>53</v>
      </c>
      <c r="I34" s="13" t="s">
        <v>53</v>
      </c>
      <c r="J34" s="13" t="s">
        <v>53</v>
      </c>
    </row>
    <row r="35" spans="1:10" x14ac:dyDescent="0.35">
      <c r="A35" t="s">
        <v>34</v>
      </c>
      <c r="B35" s="4">
        <v>57186</v>
      </c>
      <c r="C35" s="4">
        <v>3948</v>
      </c>
      <c r="D35" s="15">
        <v>6.903787640331549E-2</v>
      </c>
      <c r="E35" s="4">
        <v>578426</v>
      </c>
      <c r="F35" s="4">
        <v>15861</v>
      </c>
      <c r="G35" s="15">
        <v>2.7420966554062232E-2</v>
      </c>
      <c r="H35" s="4">
        <v>1539</v>
      </c>
      <c r="I35" s="4">
        <v>125</v>
      </c>
      <c r="J35" s="15">
        <v>8.1221572449642621E-2</v>
      </c>
    </row>
    <row r="36" spans="1:10" x14ac:dyDescent="0.35">
      <c r="A36" t="s">
        <v>32</v>
      </c>
      <c r="B36" s="4">
        <v>10920.785900000001</v>
      </c>
      <c r="C36" s="4">
        <v>2849.0448999999999</v>
      </c>
      <c r="D36" s="15">
        <v>0.26088277218217415</v>
      </c>
      <c r="E36" s="4">
        <v>156483.6189</v>
      </c>
      <c r="F36" s="4">
        <v>79869.635899999994</v>
      </c>
      <c r="G36" s="15">
        <v>0.51040253581456496</v>
      </c>
      <c r="H36" s="4">
        <v>1062.9186970312501</v>
      </c>
      <c r="I36" s="4">
        <v>842.82034375000012</v>
      </c>
      <c r="J36" s="15">
        <v>0.79293020821254867</v>
      </c>
    </row>
    <row r="37" spans="1:10" x14ac:dyDescent="0.35">
      <c r="A37" t="s">
        <v>36</v>
      </c>
      <c r="B37" s="4">
        <v>8941.9400000000023</v>
      </c>
      <c r="C37" s="4">
        <v>1107.45</v>
      </c>
      <c r="D37" s="15">
        <v>0.12384896342404442</v>
      </c>
      <c r="E37" s="4">
        <v>607868.69999999995</v>
      </c>
      <c r="F37" s="4">
        <v>859.1</v>
      </c>
      <c r="G37" s="15">
        <v>1.4132986284702603E-3</v>
      </c>
      <c r="H37" s="13" t="s">
        <v>53</v>
      </c>
      <c r="I37" s="13" t="s">
        <v>53</v>
      </c>
      <c r="J37" s="13" t="s">
        <v>53</v>
      </c>
    </row>
    <row r="38" spans="1:10" x14ac:dyDescent="0.35">
      <c r="A38" t="s">
        <v>33</v>
      </c>
      <c r="B38" s="4">
        <v>11069</v>
      </c>
      <c r="C38" s="4">
        <v>7915</v>
      </c>
      <c r="D38" s="15">
        <v>0.715060077694462</v>
      </c>
      <c r="E38" s="4">
        <v>493748</v>
      </c>
      <c r="F38" s="4">
        <v>472088</v>
      </c>
      <c r="G38" s="15">
        <v>0.95613146787430026</v>
      </c>
      <c r="H38" s="13" t="s">
        <v>53</v>
      </c>
      <c r="I38" s="13" t="s">
        <v>53</v>
      </c>
      <c r="J38" s="13" t="s">
        <v>53</v>
      </c>
    </row>
    <row r="39" spans="1:10" x14ac:dyDescent="0.35">
      <c r="A39" t="s">
        <v>7</v>
      </c>
      <c r="B39" s="4">
        <v>138690.56849999991</v>
      </c>
      <c r="C39" s="4">
        <v>112976.18789999993</v>
      </c>
      <c r="D39" s="15">
        <v>0.81459171392754082</v>
      </c>
      <c r="E39" s="4">
        <v>366945.88030000002</v>
      </c>
      <c r="F39" s="4">
        <v>354672.86800000002</v>
      </c>
      <c r="G39" s="15">
        <v>0.96655361741637191</v>
      </c>
      <c r="H39" s="4">
        <v>120.93419999999998</v>
      </c>
      <c r="I39" s="4">
        <v>105.44839999999998</v>
      </c>
      <c r="J39" s="15">
        <v>0.87194854722650827</v>
      </c>
    </row>
    <row r="40" spans="1:10" x14ac:dyDescent="0.35">
      <c r="A40" t="s">
        <v>45</v>
      </c>
      <c r="B40" s="4">
        <v>83573.179699999993</v>
      </c>
      <c r="C40" s="4">
        <v>17544.009999999998</v>
      </c>
      <c r="D40" s="15">
        <v>0.20992392610855753</v>
      </c>
      <c r="E40" s="4">
        <v>106313.5</v>
      </c>
      <c r="F40" s="4">
        <v>37657.51</v>
      </c>
      <c r="G40" s="15">
        <v>0.35421192981135979</v>
      </c>
      <c r="H40" s="13" t="s">
        <v>53</v>
      </c>
      <c r="I40" s="13" t="s">
        <v>53</v>
      </c>
      <c r="J40" s="13" t="s">
        <v>53</v>
      </c>
    </row>
    <row r="41" spans="1:10" x14ac:dyDescent="0.35">
      <c r="A41" t="s">
        <v>29</v>
      </c>
      <c r="B41" s="4">
        <v>1072.4000000000001</v>
      </c>
      <c r="C41" s="4">
        <v>287.10000000000002</v>
      </c>
      <c r="D41" s="15">
        <v>0.2677172696754942</v>
      </c>
      <c r="E41" s="4">
        <v>11227</v>
      </c>
      <c r="F41" s="4">
        <v>7988</v>
      </c>
      <c r="G41" s="15">
        <v>0.71149906475460944</v>
      </c>
      <c r="H41" s="4">
        <v>104.6</v>
      </c>
      <c r="I41" s="4">
        <v>49.8</v>
      </c>
      <c r="J41" s="15">
        <v>0.47609942638623326</v>
      </c>
    </row>
    <row r="42" spans="1:10" x14ac:dyDescent="0.35">
      <c r="A42" t="s">
        <v>20</v>
      </c>
      <c r="B42" s="4">
        <v>22509</v>
      </c>
      <c r="C42" s="4">
        <v>3412</v>
      </c>
      <c r="D42" s="15">
        <v>0.15158381092007642</v>
      </c>
      <c r="E42" s="4">
        <v>393430</v>
      </c>
      <c r="F42" s="4">
        <v>85025</v>
      </c>
      <c r="G42" s="15">
        <v>0.2161121419312203</v>
      </c>
      <c r="H42" s="4">
        <v>289</v>
      </c>
      <c r="I42" s="4">
        <v>73</v>
      </c>
      <c r="J42" s="15">
        <v>0.25259515570934254</v>
      </c>
    </row>
    <row r="43" spans="1:10" x14ac:dyDescent="0.35">
      <c r="A43" t="s">
        <v>17</v>
      </c>
      <c r="B43" s="4">
        <v>5549.46</v>
      </c>
      <c r="C43" s="4">
        <v>783.12</v>
      </c>
      <c r="D43" s="15">
        <v>0.14111643295023299</v>
      </c>
      <c r="E43" s="4">
        <v>128048.36999999998</v>
      </c>
      <c r="F43" s="4">
        <v>92525.81</v>
      </c>
      <c r="G43" s="15">
        <v>0.72258483259099671</v>
      </c>
      <c r="H43" s="13" t="s">
        <v>53</v>
      </c>
      <c r="I43" s="13" t="s">
        <v>53</v>
      </c>
      <c r="J43" s="13" t="s">
        <v>53</v>
      </c>
    </row>
    <row r="44" spans="1:10" x14ac:dyDescent="0.35">
      <c r="A44" t="s">
        <v>46</v>
      </c>
      <c r="B44" s="4">
        <v>26630.37</v>
      </c>
      <c r="C44" s="4">
        <v>11826.54</v>
      </c>
      <c r="D44" s="15">
        <v>0.44409972523851532</v>
      </c>
      <c r="E44" s="4">
        <v>574962.44999999995</v>
      </c>
      <c r="F44" s="4">
        <v>23549.11</v>
      </c>
      <c r="G44" s="15">
        <v>4.0957648625575466E-2</v>
      </c>
      <c r="H44" s="13" t="s">
        <v>53</v>
      </c>
      <c r="I44" s="13" t="s">
        <v>53</v>
      </c>
      <c r="J44" s="13" t="s">
        <v>53</v>
      </c>
    </row>
    <row r="45" spans="1:10" x14ac:dyDescent="0.35">
      <c r="A45" t="s">
        <v>27</v>
      </c>
      <c r="B45" s="4">
        <v>34603.318060620019</v>
      </c>
      <c r="C45" s="4">
        <v>2036.9492221999999</v>
      </c>
      <c r="D45" s="15">
        <v>5.8865719715998299E-2</v>
      </c>
      <c r="E45" s="4">
        <v>1554291.60331122</v>
      </c>
      <c r="F45" s="4">
        <v>14354.553474710001</v>
      </c>
      <c r="G45" s="15">
        <v>9.2354313978982167E-3</v>
      </c>
      <c r="H45" s="4">
        <v>2609.6714221586722</v>
      </c>
      <c r="I45" s="4">
        <v>657.35819151320322</v>
      </c>
      <c r="J45" s="15">
        <v>0.25189308735635718</v>
      </c>
    </row>
    <row r="46" spans="1:10" x14ac:dyDescent="0.35">
      <c r="A46" t="s">
        <v>23</v>
      </c>
      <c r="B46" s="4">
        <v>54029</v>
      </c>
      <c r="C46" s="4">
        <v>34910</v>
      </c>
      <c r="D46" s="15">
        <v>0.64613448333302481</v>
      </c>
      <c r="E46" s="4">
        <v>923250</v>
      </c>
      <c r="F46" s="4">
        <v>304666</v>
      </c>
      <c r="G46" s="15">
        <v>0.32999295965339831</v>
      </c>
      <c r="H46" s="13" t="s">
        <v>53</v>
      </c>
      <c r="I46" s="13" t="s">
        <v>53</v>
      </c>
      <c r="J46" s="13" t="s">
        <v>53</v>
      </c>
    </row>
    <row r="47" spans="1:10" x14ac:dyDescent="0.35">
      <c r="A47" t="s">
        <v>18</v>
      </c>
      <c r="B47" s="4">
        <v>5782.5999999999995</v>
      </c>
      <c r="C47" s="4">
        <v>154.80000000000001</v>
      </c>
      <c r="D47" s="15">
        <v>2.6769965067616648E-2</v>
      </c>
      <c r="E47" s="4">
        <v>231580</v>
      </c>
      <c r="F47" s="4">
        <v>4374</v>
      </c>
      <c r="G47" s="15">
        <v>1.8887641419811727E-2</v>
      </c>
      <c r="H47" s="13" t="s">
        <v>53</v>
      </c>
      <c r="I47" s="13" t="s">
        <v>53</v>
      </c>
      <c r="J47" s="13" t="s">
        <v>53</v>
      </c>
    </row>
    <row r="48" spans="1:10" x14ac:dyDescent="0.35">
      <c r="A48" t="s">
        <v>19</v>
      </c>
      <c r="B48" s="4">
        <v>17782</v>
      </c>
      <c r="C48" s="4">
        <v>5145</v>
      </c>
      <c r="D48" s="15">
        <v>0.28933753233607018</v>
      </c>
      <c r="E48" s="4">
        <v>113246</v>
      </c>
      <c r="F48" s="4">
        <v>17408</v>
      </c>
      <c r="G48" s="15">
        <v>0.15371845363191636</v>
      </c>
      <c r="H48" s="4">
        <v>2417</v>
      </c>
      <c r="I48" s="4">
        <v>2128</v>
      </c>
      <c r="J48" s="15">
        <v>0.88043028547786517</v>
      </c>
    </row>
    <row r="49" spans="1:10" x14ac:dyDescent="0.35">
      <c r="A49" t="s">
        <v>52</v>
      </c>
      <c r="B49" s="4">
        <v>8505.9218000000001</v>
      </c>
      <c r="C49" s="4">
        <v>5311.57</v>
      </c>
      <c r="D49" s="15">
        <v>0.62445554107962753</v>
      </c>
      <c r="E49" s="13" t="s">
        <v>53</v>
      </c>
      <c r="F49" s="13" t="s">
        <v>53</v>
      </c>
      <c r="G49" s="13" t="s">
        <v>53</v>
      </c>
      <c r="H49" s="13" t="s">
        <v>53</v>
      </c>
      <c r="I49" s="13" t="s">
        <v>53</v>
      </c>
      <c r="J49" s="13" t="s">
        <v>53</v>
      </c>
    </row>
    <row r="50" spans="1:10" x14ac:dyDescent="0.35">
      <c r="A50" t="s">
        <v>35</v>
      </c>
      <c r="B50" s="4">
        <v>21547</v>
      </c>
      <c r="C50" s="4">
        <v>12460</v>
      </c>
      <c r="D50" s="15">
        <v>0.57827075694992347</v>
      </c>
      <c r="E50" s="4">
        <v>12576</v>
      </c>
      <c r="F50" s="4">
        <v>2186</v>
      </c>
      <c r="G50" s="15">
        <v>0.173823155216285</v>
      </c>
      <c r="H50" s="13" t="s">
        <v>53</v>
      </c>
      <c r="I50" s="13" t="s">
        <v>53</v>
      </c>
      <c r="J50" s="13" t="s">
        <v>53</v>
      </c>
    </row>
    <row r="51" spans="1:10" x14ac:dyDescent="0.35">
      <c r="A51" t="s">
        <v>47</v>
      </c>
      <c r="B51" s="4">
        <v>27583.37</v>
      </c>
      <c r="C51" s="4">
        <v>8503.85</v>
      </c>
      <c r="D51" s="15">
        <v>0.30829626691734913</v>
      </c>
      <c r="E51" s="4">
        <v>927697.62</v>
      </c>
      <c r="F51" s="4">
        <v>397841.53</v>
      </c>
      <c r="G51" s="15">
        <v>0.42884828140445164</v>
      </c>
      <c r="H51" s="13" t="s">
        <v>53</v>
      </c>
      <c r="I51" s="13" t="s">
        <v>53</v>
      </c>
      <c r="J51" s="13" t="s">
        <v>53</v>
      </c>
    </row>
    <row r="52" spans="1:10" x14ac:dyDescent="0.35">
      <c r="A52" t="s">
        <v>51</v>
      </c>
      <c r="B52" s="4">
        <v>17833.400000000001</v>
      </c>
      <c r="C52" s="4">
        <v>892.7</v>
      </c>
      <c r="D52" s="15">
        <v>5.0057756793432544E-2</v>
      </c>
      <c r="E52" s="4">
        <v>18921.96</v>
      </c>
      <c r="F52" s="4">
        <v>6446.76</v>
      </c>
      <c r="G52" s="15">
        <v>0.34070254878458683</v>
      </c>
      <c r="H52" s="13" t="s">
        <v>53</v>
      </c>
      <c r="I52" s="13" t="s">
        <v>53</v>
      </c>
      <c r="J52" s="13" t="s">
        <v>53</v>
      </c>
    </row>
  </sheetData>
  <autoFilter ref="A3:J52" xr:uid="{07072A06-3EC0-4F25-8105-2FA328E54B26}">
    <sortState xmlns:xlrd2="http://schemas.microsoft.com/office/spreadsheetml/2017/richdata2" ref="A5:J52">
      <sortCondition ref="A3:A52"/>
    </sortState>
  </autoFilter>
  <mergeCells count="5">
    <mergeCell ref="A1:J1"/>
    <mergeCell ref="A2:A3"/>
    <mergeCell ref="B2:D2"/>
    <mergeCell ref="E2:G2"/>
    <mergeCell ref="H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9B4BE-4DDF-4AA2-9615-7369D814F387}">
  <dimension ref="A1:J58"/>
  <sheetViews>
    <sheetView topLeftCell="A33" workbookViewId="0">
      <selection activeCell="A4" sqref="A4:A52"/>
    </sheetView>
  </sheetViews>
  <sheetFormatPr defaultRowHeight="14.5" x14ac:dyDescent="0.35"/>
  <cols>
    <col min="1" max="1" width="15.54296875" bestFit="1" customWidth="1"/>
    <col min="2" max="2" width="11" bestFit="1" customWidth="1"/>
    <col min="3" max="3" width="10.81640625" customWidth="1"/>
    <col min="4" max="4" width="18" bestFit="1" customWidth="1"/>
    <col min="5" max="5" width="11" bestFit="1" customWidth="1"/>
    <col min="6" max="6" width="10.81640625" bestFit="1" customWidth="1"/>
    <col min="7" max="7" width="18.1796875" bestFit="1" customWidth="1"/>
    <col min="8" max="8" width="11" bestFit="1" customWidth="1"/>
    <col min="9" max="9" width="10.81640625" bestFit="1" customWidth="1"/>
    <col min="10" max="10" width="18" bestFit="1" customWidth="1"/>
  </cols>
  <sheetData>
    <row r="1" spans="1:10" x14ac:dyDescent="0.35">
      <c r="A1" s="20" t="s">
        <v>73</v>
      </c>
      <c r="B1" s="20"/>
      <c r="C1" s="20"/>
      <c r="D1" s="20"/>
      <c r="E1" s="20"/>
      <c r="F1" s="20"/>
      <c r="G1" s="20"/>
      <c r="H1" s="20"/>
      <c r="I1" s="20"/>
      <c r="J1" s="20"/>
    </row>
    <row r="2" spans="1:10" x14ac:dyDescent="0.35">
      <c r="A2" s="21" t="s">
        <v>0</v>
      </c>
      <c r="B2" s="17" t="s">
        <v>57</v>
      </c>
      <c r="C2" s="17"/>
      <c r="D2" s="17"/>
      <c r="E2" s="16" t="s">
        <v>58</v>
      </c>
      <c r="F2" s="16"/>
      <c r="G2" s="16"/>
      <c r="H2" s="18" t="s">
        <v>59</v>
      </c>
      <c r="I2" s="18"/>
      <c r="J2" s="18"/>
    </row>
    <row r="3" spans="1:10" x14ac:dyDescent="0.35">
      <c r="A3" s="22"/>
      <c r="B3" s="10" t="s">
        <v>2</v>
      </c>
      <c r="C3" s="10" t="s">
        <v>3</v>
      </c>
      <c r="D3" s="10" t="s">
        <v>74</v>
      </c>
      <c r="E3" s="11" t="s">
        <v>2</v>
      </c>
      <c r="F3" s="11" t="s">
        <v>3</v>
      </c>
      <c r="G3" s="11" t="s">
        <v>74</v>
      </c>
      <c r="H3" s="12" t="s">
        <v>2</v>
      </c>
      <c r="I3" s="12" t="s">
        <v>3</v>
      </c>
      <c r="J3" s="12" t="s">
        <v>74</v>
      </c>
    </row>
    <row r="4" spans="1:10" x14ac:dyDescent="0.35">
      <c r="A4" t="s">
        <v>75</v>
      </c>
      <c r="B4" s="4">
        <v>3102.25</v>
      </c>
      <c r="C4" s="4">
        <v>1244.17</v>
      </c>
      <c r="D4" s="15">
        <v>0.40105407365621726</v>
      </c>
      <c r="E4" s="4">
        <v>383563.61</v>
      </c>
      <c r="F4" s="4">
        <v>199557.84</v>
      </c>
      <c r="G4" s="15">
        <v>0.52027313018562948</v>
      </c>
      <c r="H4" s="4">
        <v>578.67999999999995</v>
      </c>
      <c r="I4" s="4">
        <v>462.17</v>
      </c>
      <c r="J4" s="15">
        <v>0.79866247321490302</v>
      </c>
    </row>
    <row r="5" spans="1:10" x14ac:dyDescent="0.35">
      <c r="A5" t="s">
        <v>40</v>
      </c>
      <c r="B5" s="4">
        <v>3820.0074999999993</v>
      </c>
      <c r="C5" s="4">
        <v>320.92899999999997</v>
      </c>
      <c r="D5" s="15">
        <v>8.401266227880444E-2</v>
      </c>
      <c r="E5" s="4">
        <v>976367.34</v>
      </c>
      <c r="F5" s="4">
        <v>1724.9</v>
      </c>
      <c r="G5" s="15">
        <v>1.766650654250684E-3</v>
      </c>
      <c r="H5" s="4">
        <v>10050.403399999999</v>
      </c>
      <c r="I5" s="4">
        <v>0.58579999999999999</v>
      </c>
      <c r="J5" s="15">
        <v>5.8286217645751415E-5</v>
      </c>
    </row>
    <row r="6" spans="1:10" x14ac:dyDescent="0.35">
      <c r="A6" t="s">
        <v>38</v>
      </c>
      <c r="B6" s="4">
        <v>1476</v>
      </c>
      <c r="C6" s="4">
        <v>503</v>
      </c>
      <c r="D6" s="15">
        <v>0.34078590785907859</v>
      </c>
      <c r="E6" s="4">
        <v>2125</v>
      </c>
      <c r="F6" s="4">
        <v>1996</v>
      </c>
      <c r="G6" s="15">
        <v>0.93929411764705883</v>
      </c>
      <c r="H6" s="13" t="s">
        <v>53</v>
      </c>
      <c r="I6" s="13" t="s">
        <v>53</v>
      </c>
      <c r="J6" s="13" t="s">
        <v>53</v>
      </c>
    </row>
    <row r="7" spans="1:10" x14ac:dyDescent="0.35">
      <c r="A7" t="s">
        <v>50</v>
      </c>
      <c r="B7" s="4">
        <v>11430</v>
      </c>
      <c r="C7" s="4">
        <v>629</v>
      </c>
      <c r="D7" s="15">
        <v>5.5030621172353453E-2</v>
      </c>
      <c r="E7" s="4">
        <v>253432</v>
      </c>
      <c r="F7" s="4">
        <v>3485</v>
      </c>
      <c r="G7" s="15">
        <v>1.3751223207803276E-2</v>
      </c>
      <c r="H7" s="13" t="s">
        <v>53</v>
      </c>
      <c r="I7" s="13" t="s">
        <v>53</v>
      </c>
      <c r="J7" s="13" t="s">
        <v>53</v>
      </c>
    </row>
    <row r="8" spans="1:10" x14ac:dyDescent="0.35">
      <c r="A8" t="s">
        <v>11</v>
      </c>
      <c r="B8" s="4">
        <v>35308.181718162319</v>
      </c>
      <c r="C8" s="4">
        <v>12996.386965226275</v>
      </c>
      <c r="D8" s="15">
        <v>0.36808428904570328</v>
      </c>
      <c r="E8" s="4">
        <v>430721.19416187261</v>
      </c>
      <c r="F8" s="4">
        <v>295538.09021620476</v>
      </c>
      <c r="G8" s="15">
        <v>0.68614708127210555</v>
      </c>
      <c r="H8" s="4">
        <v>557.88355570104375</v>
      </c>
      <c r="I8" s="4">
        <v>513.16030837109645</v>
      </c>
      <c r="J8" s="15">
        <v>0.91983408208950079</v>
      </c>
    </row>
    <row r="9" spans="1:10" x14ac:dyDescent="0.35">
      <c r="A9" t="s">
        <v>49</v>
      </c>
      <c r="B9" s="4">
        <v>85028</v>
      </c>
      <c r="C9" s="4">
        <v>2039</v>
      </c>
      <c r="D9" s="15">
        <v>2.3980335889354096E-2</v>
      </c>
      <c r="E9" s="4">
        <v>164882</v>
      </c>
      <c r="F9" s="4">
        <v>0</v>
      </c>
      <c r="G9" s="15">
        <v>0</v>
      </c>
      <c r="H9" s="13" t="s">
        <v>53</v>
      </c>
      <c r="I9" s="13" t="s">
        <v>53</v>
      </c>
      <c r="J9" s="13" t="s">
        <v>53</v>
      </c>
    </row>
    <row r="10" spans="1:10" x14ac:dyDescent="0.35">
      <c r="A10" t="s">
        <v>26</v>
      </c>
      <c r="B10" s="4">
        <v>1612.1</v>
      </c>
      <c r="C10" s="4">
        <v>933.17</v>
      </c>
      <c r="D10" s="15">
        <v>0.57885366912722536</v>
      </c>
      <c r="E10" s="4">
        <v>24906.23</v>
      </c>
      <c r="F10" s="4">
        <v>6711.7</v>
      </c>
      <c r="G10" s="15">
        <v>0.26947876093652068</v>
      </c>
      <c r="H10" s="4">
        <v>44.683</v>
      </c>
      <c r="I10" s="4">
        <v>15.504</v>
      </c>
      <c r="J10" s="15">
        <v>0.34697759774410847</v>
      </c>
    </row>
    <row r="11" spans="1:10" x14ac:dyDescent="0.35">
      <c r="A11" t="s">
        <v>76</v>
      </c>
      <c r="B11" s="4">
        <v>826.74</v>
      </c>
      <c r="C11" s="4">
        <v>606.74</v>
      </c>
      <c r="D11" s="15">
        <v>0.73389457386844714</v>
      </c>
      <c r="E11" s="4">
        <v>2536.63</v>
      </c>
      <c r="F11" s="4">
        <v>652.88</v>
      </c>
      <c r="G11" s="15">
        <v>0.25738085570225061</v>
      </c>
      <c r="H11" s="4">
        <v>761.68</v>
      </c>
      <c r="I11" s="4">
        <v>0.39350000000000002</v>
      </c>
      <c r="J11" s="15">
        <v>5.1662115324020588E-4</v>
      </c>
    </row>
    <row r="12" spans="1:10" x14ac:dyDescent="0.35">
      <c r="A12" t="s">
        <v>14</v>
      </c>
      <c r="B12" s="4">
        <v>21962.272090000035</v>
      </c>
      <c r="C12" s="4">
        <v>9453.7218700000067</v>
      </c>
      <c r="D12" s="15">
        <v>0.43045281614120973</v>
      </c>
      <c r="E12" s="4">
        <v>1093265.0495999996</v>
      </c>
      <c r="F12" s="4">
        <v>873339.58399999933</v>
      </c>
      <c r="G12" s="15">
        <v>0.79883609589416049</v>
      </c>
      <c r="H12" s="4">
        <v>2553.7479700000004</v>
      </c>
      <c r="I12" s="4">
        <v>852.69947000000002</v>
      </c>
      <c r="J12" s="15">
        <v>0.33390118367866972</v>
      </c>
    </row>
    <row r="13" spans="1:10" x14ac:dyDescent="0.35">
      <c r="A13" t="s">
        <v>37</v>
      </c>
      <c r="B13" s="4">
        <v>235</v>
      </c>
      <c r="C13" s="4">
        <v>152</v>
      </c>
      <c r="D13" s="15">
        <v>0.64680851063829792</v>
      </c>
      <c r="E13" s="4">
        <v>380249</v>
      </c>
      <c r="F13" s="4">
        <v>159391</v>
      </c>
      <c r="G13" s="15">
        <v>0.41917532984965117</v>
      </c>
      <c r="H13" s="4">
        <v>16</v>
      </c>
      <c r="I13" s="4">
        <v>0</v>
      </c>
      <c r="J13" s="15">
        <v>0</v>
      </c>
    </row>
    <row r="14" spans="1:10" x14ac:dyDescent="0.35">
      <c r="A14" t="s">
        <v>10</v>
      </c>
      <c r="B14" s="4">
        <v>222.09</v>
      </c>
      <c r="C14" s="4">
        <v>222.09</v>
      </c>
      <c r="D14" s="15">
        <v>1</v>
      </c>
      <c r="E14" s="13" t="s">
        <v>53</v>
      </c>
      <c r="F14" s="13" t="s">
        <v>53</v>
      </c>
      <c r="G14" s="13" t="s">
        <v>53</v>
      </c>
      <c r="H14" s="4">
        <v>77.39</v>
      </c>
      <c r="I14" s="4">
        <v>64.22</v>
      </c>
      <c r="J14" s="15">
        <v>0.82982297454451481</v>
      </c>
    </row>
    <row r="15" spans="1:10" x14ac:dyDescent="0.35">
      <c r="A15" t="s">
        <v>25</v>
      </c>
      <c r="B15" s="4">
        <v>44873</v>
      </c>
      <c r="C15" s="4">
        <v>6537.9000000000024</v>
      </c>
      <c r="D15" s="15">
        <v>0.14569785840037444</v>
      </c>
      <c r="E15" s="4">
        <v>200847</v>
      </c>
      <c r="F15" s="4">
        <v>145161.93</v>
      </c>
      <c r="G15" s="15">
        <v>0.72274880879475423</v>
      </c>
      <c r="H15" s="13" t="s">
        <v>53</v>
      </c>
      <c r="I15" s="13" t="s">
        <v>53</v>
      </c>
      <c r="J15" s="13" t="s">
        <v>53</v>
      </c>
    </row>
    <row r="16" spans="1:10" x14ac:dyDescent="0.35">
      <c r="A16" t="s">
        <v>81</v>
      </c>
      <c r="B16" s="4">
        <v>4523</v>
      </c>
      <c r="C16" s="4">
        <v>4025</v>
      </c>
      <c r="D16" s="15">
        <v>0.88989608666814057</v>
      </c>
      <c r="E16" s="4">
        <v>1814</v>
      </c>
      <c r="F16" s="4">
        <v>722</v>
      </c>
      <c r="G16" s="15">
        <v>0.3980154355016538</v>
      </c>
      <c r="H16" s="13" t="s">
        <v>53</v>
      </c>
      <c r="I16" s="13" t="s">
        <v>53</v>
      </c>
      <c r="J16" s="13" t="s">
        <v>53</v>
      </c>
    </row>
    <row r="17" spans="1:10" x14ac:dyDescent="0.35">
      <c r="A17" t="s">
        <v>82</v>
      </c>
      <c r="B17" s="4">
        <v>33599</v>
      </c>
      <c r="C17" s="4">
        <v>24395</v>
      </c>
      <c r="D17" s="15">
        <v>0.72606327569272899</v>
      </c>
      <c r="E17" s="4">
        <v>39790</v>
      </c>
      <c r="F17" s="4">
        <v>9287</v>
      </c>
      <c r="G17" s="15">
        <v>0.23340035184719779</v>
      </c>
      <c r="H17" s="13" t="s">
        <v>53</v>
      </c>
      <c r="I17" s="13" t="s">
        <v>53</v>
      </c>
      <c r="J17" s="13" t="s">
        <v>53</v>
      </c>
    </row>
    <row r="18" spans="1:10" x14ac:dyDescent="0.35">
      <c r="A18" t="s">
        <v>83</v>
      </c>
      <c r="B18" s="4">
        <v>4920.7</v>
      </c>
      <c r="C18" s="4">
        <v>4552.9700000000012</v>
      </c>
      <c r="D18" s="15">
        <v>0.92526876257443069</v>
      </c>
      <c r="E18" s="4">
        <v>83232.5</v>
      </c>
      <c r="F18" s="4">
        <v>68734.5</v>
      </c>
      <c r="G18" s="15">
        <v>0.82581323401315587</v>
      </c>
      <c r="H18" s="13" t="s">
        <v>53</v>
      </c>
      <c r="I18" s="13" t="s">
        <v>53</v>
      </c>
      <c r="J18" s="13" t="s">
        <v>53</v>
      </c>
    </row>
    <row r="19" spans="1:10" x14ac:dyDescent="0.35">
      <c r="A19" t="s">
        <v>84</v>
      </c>
      <c r="B19" s="4">
        <v>18031</v>
      </c>
      <c r="C19" s="4">
        <v>4277</v>
      </c>
      <c r="D19" s="15">
        <v>0.23720259552992068</v>
      </c>
      <c r="E19" s="4">
        <v>190418</v>
      </c>
      <c r="F19" s="4">
        <v>38034</v>
      </c>
      <c r="G19" s="15">
        <v>0.19973952042348939</v>
      </c>
      <c r="H19" s="13" t="s">
        <v>53</v>
      </c>
      <c r="I19" s="13" t="s">
        <v>53</v>
      </c>
      <c r="J19" s="13" t="s">
        <v>53</v>
      </c>
    </row>
    <row r="20" spans="1:10" x14ac:dyDescent="0.35">
      <c r="A20" t="s">
        <v>41</v>
      </c>
      <c r="B20" s="4">
        <v>6447.81</v>
      </c>
      <c r="C20" s="4">
        <v>4437.8099999999931</v>
      </c>
      <c r="D20" s="15">
        <v>0.68826624854020091</v>
      </c>
      <c r="E20" s="4">
        <v>215918</v>
      </c>
      <c r="F20" s="4">
        <v>884</v>
      </c>
      <c r="G20" s="15">
        <v>4.0941468520456839E-3</v>
      </c>
      <c r="H20" s="13" t="s">
        <v>53</v>
      </c>
      <c r="I20" s="13" t="s">
        <v>53</v>
      </c>
      <c r="J20" s="13" t="s">
        <v>53</v>
      </c>
    </row>
    <row r="21" spans="1:10" x14ac:dyDescent="0.35">
      <c r="A21" t="s">
        <v>13</v>
      </c>
      <c r="B21" s="4">
        <v>9651.35</v>
      </c>
      <c r="C21" s="4">
        <v>4830.1500000000042</v>
      </c>
      <c r="D21" s="15">
        <v>0.50046366570479817</v>
      </c>
      <c r="E21" s="4">
        <v>572230</v>
      </c>
      <c r="F21" s="4">
        <v>37696.000000000007</v>
      </c>
      <c r="G21" s="15">
        <v>6.5875609457735546E-2</v>
      </c>
      <c r="H21" s="4">
        <v>6080</v>
      </c>
      <c r="I21" s="4">
        <v>3880</v>
      </c>
      <c r="J21" s="15">
        <v>0.63815789473684215</v>
      </c>
    </row>
    <row r="22" spans="1:10" x14ac:dyDescent="0.35">
      <c r="A22" t="s">
        <v>54</v>
      </c>
      <c r="B22" s="4">
        <v>7401</v>
      </c>
      <c r="C22" s="4">
        <v>189</v>
      </c>
      <c r="D22" s="15">
        <v>2.5537089582488851E-2</v>
      </c>
      <c r="E22" s="4">
        <v>986952</v>
      </c>
      <c r="F22" s="4">
        <v>24065</v>
      </c>
      <c r="G22" s="15">
        <v>2.4383151358931335E-2</v>
      </c>
      <c r="H22" s="4">
        <v>2875.2296875000002</v>
      </c>
      <c r="I22" s="4">
        <v>0</v>
      </c>
      <c r="J22" s="15">
        <v>0</v>
      </c>
    </row>
    <row r="23" spans="1:10" x14ac:dyDescent="0.35">
      <c r="A23" t="s">
        <v>9</v>
      </c>
      <c r="B23" s="4">
        <v>5331.2</v>
      </c>
      <c r="C23" s="4">
        <v>4270</v>
      </c>
      <c r="D23" s="15">
        <v>0.80094537815126055</v>
      </c>
      <c r="E23" s="13" t="s">
        <v>53</v>
      </c>
      <c r="F23" s="13" t="s">
        <v>53</v>
      </c>
      <c r="G23" s="13" t="s">
        <v>53</v>
      </c>
      <c r="H23" s="4">
        <v>6.4</v>
      </c>
      <c r="I23" s="4">
        <v>5</v>
      </c>
      <c r="J23" s="15">
        <v>0.78125</v>
      </c>
    </row>
    <row r="24" spans="1:10" x14ac:dyDescent="0.35">
      <c r="A24" t="s">
        <v>21</v>
      </c>
      <c r="B24" s="4">
        <v>2894.92</v>
      </c>
      <c r="C24" s="4">
        <v>1505.5200000000007</v>
      </c>
      <c r="D24" s="15">
        <v>0.52005582192254041</v>
      </c>
      <c r="E24" s="4">
        <v>23924.5</v>
      </c>
      <c r="F24" s="4">
        <v>16755</v>
      </c>
      <c r="G24" s="15">
        <v>0.7003281155301051</v>
      </c>
      <c r="H24" s="4">
        <v>229.04300000000003</v>
      </c>
      <c r="I24" s="4">
        <v>61.722999999999999</v>
      </c>
      <c r="J24" s="15">
        <v>0.26948214964002387</v>
      </c>
    </row>
    <row r="25" spans="1:10" x14ac:dyDescent="0.35">
      <c r="A25" t="s">
        <v>31</v>
      </c>
      <c r="B25" s="4">
        <v>16497</v>
      </c>
      <c r="C25" s="4">
        <v>15707.98</v>
      </c>
      <c r="D25" s="15">
        <v>0.95217191004425039</v>
      </c>
      <c r="E25" s="4">
        <v>3664</v>
      </c>
      <c r="F25" s="4">
        <v>3318.26</v>
      </c>
      <c r="G25" s="15">
        <v>0.90563864628820967</v>
      </c>
      <c r="H25" s="13" t="s">
        <v>53</v>
      </c>
      <c r="I25" s="13" t="s">
        <v>53</v>
      </c>
      <c r="J25" s="13" t="s">
        <v>53</v>
      </c>
    </row>
    <row r="26" spans="1:10" x14ac:dyDescent="0.35">
      <c r="A26" t="s">
        <v>22</v>
      </c>
      <c r="B26" s="4">
        <v>15692</v>
      </c>
      <c r="C26" s="4">
        <v>8944</v>
      </c>
      <c r="D26" s="15">
        <v>0.56997196023451435</v>
      </c>
      <c r="E26" s="4">
        <v>2186570</v>
      </c>
      <c r="F26" s="4">
        <v>620898</v>
      </c>
      <c r="G26" s="15">
        <v>0.28395980919888225</v>
      </c>
      <c r="H26" s="13" t="s">
        <v>53</v>
      </c>
      <c r="I26" s="13" t="s">
        <v>53</v>
      </c>
      <c r="J26" s="13" t="s">
        <v>53</v>
      </c>
    </row>
    <row r="27" spans="1:10" x14ac:dyDescent="0.35">
      <c r="A27" t="s">
        <v>44</v>
      </c>
      <c r="B27" s="4">
        <v>783.73</v>
      </c>
      <c r="C27" s="4">
        <v>338.66</v>
      </c>
      <c r="D27" s="15">
        <v>0.43211310017480514</v>
      </c>
      <c r="E27" s="13" t="s">
        <v>53</v>
      </c>
      <c r="F27" s="13" t="s">
        <v>53</v>
      </c>
      <c r="G27" s="13" t="s">
        <v>53</v>
      </c>
      <c r="H27" s="13" t="s">
        <v>53</v>
      </c>
      <c r="I27" s="13" t="s">
        <v>53</v>
      </c>
      <c r="J27" s="13" t="s">
        <v>53</v>
      </c>
    </row>
    <row r="28" spans="1:10" x14ac:dyDescent="0.35">
      <c r="A28" t="s">
        <v>85</v>
      </c>
      <c r="B28" s="4">
        <v>5243</v>
      </c>
      <c r="C28" s="4">
        <v>2683</v>
      </c>
      <c r="D28" s="15">
        <v>0.51172992561510589</v>
      </c>
      <c r="E28" s="4">
        <v>223660</v>
      </c>
      <c r="F28" s="4">
        <v>0</v>
      </c>
      <c r="G28" s="15">
        <v>0</v>
      </c>
      <c r="H28" s="13" t="s">
        <v>53</v>
      </c>
      <c r="I28" s="13" t="s">
        <v>53</v>
      </c>
      <c r="J28" s="13" t="s">
        <v>53</v>
      </c>
    </row>
    <row r="29" spans="1:10" x14ac:dyDescent="0.35">
      <c r="A29" t="s">
        <v>30</v>
      </c>
      <c r="B29" s="4">
        <v>13353</v>
      </c>
      <c r="C29" s="4">
        <v>4656</v>
      </c>
      <c r="D29" s="15">
        <v>0.34868568860930127</v>
      </c>
      <c r="E29" s="4">
        <v>457671</v>
      </c>
      <c r="F29" s="4">
        <v>45632</v>
      </c>
      <c r="G29" s="15">
        <v>9.9704809786943016E-2</v>
      </c>
      <c r="H29" s="13" t="s">
        <v>53</v>
      </c>
      <c r="I29" s="13" t="s">
        <v>53</v>
      </c>
      <c r="J29" s="13" t="s">
        <v>53</v>
      </c>
    </row>
    <row r="30" spans="1:10" x14ac:dyDescent="0.35">
      <c r="A30" t="s">
        <v>86</v>
      </c>
      <c r="B30" s="4">
        <v>6012.5646999999999</v>
      </c>
      <c r="C30" s="4">
        <v>4723.1109999999999</v>
      </c>
      <c r="D30" s="15">
        <v>0.78554015393796928</v>
      </c>
      <c r="E30" s="4">
        <v>105414.34149999999</v>
      </c>
      <c r="F30" s="4">
        <v>29142.638900000002</v>
      </c>
      <c r="G30" s="15">
        <v>0.27645800832517653</v>
      </c>
      <c r="H30" s="13" t="s">
        <v>53</v>
      </c>
      <c r="I30" s="13" t="s">
        <v>53</v>
      </c>
      <c r="J30" s="13" t="s">
        <v>53</v>
      </c>
    </row>
    <row r="31" spans="1:10" x14ac:dyDescent="0.35">
      <c r="A31" t="s">
        <v>87</v>
      </c>
      <c r="B31" s="4">
        <v>4985</v>
      </c>
      <c r="C31" s="4">
        <v>1569</v>
      </c>
      <c r="D31" s="15">
        <v>0.31474423269809426</v>
      </c>
      <c r="E31" s="4">
        <v>382497</v>
      </c>
      <c r="F31" s="4">
        <v>38009</v>
      </c>
      <c r="G31" s="15">
        <v>9.9370714018672035E-2</v>
      </c>
      <c r="H31" s="13" t="s">
        <v>53</v>
      </c>
      <c r="I31" s="13" t="s">
        <v>53</v>
      </c>
      <c r="J31" s="13" t="s">
        <v>53</v>
      </c>
    </row>
    <row r="32" spans="1:10" x14ac:dyDescent="0.35">
      <c r="A32" t="s">
        <v>69</v>
      </c>
      <c r="B32" s="4">
        <v>2865.0899000000018</v>
      </c>
      <c r="C32" s="4">
        <v>1283.22</v>
      </c>
      <c r="D32" s="15">
        <v>0.44788123402340679</v>
      </c>
      <c r="E32" s="4">
        <v>148175</v>
      </c>
      <c r="F32" s="4">
        <v>62782.04</v>
      </c>
      <c r="G32" s="15">
        <v>0.42370197401720938</v>
      </c>
      <c r="H32" s="4">
        <v>16.879643999999999</v>
      </c>
      <c r="I32" s="4">
        <v>11.73</v>
      </c>
      <c r="J32" s="15">
        <v>0.69491986916311754</v>
      </c>
    </row>
    <row r="33" spans="1:10" x14ac:dyDescent="0.35">
      <c r="A33" t="s">
        <v>8</v>
      </c>
      <c r="B33" s="4">
        <v>19426.079999999987</v>
      </c>
      <c r="C33" s="4">
        <v>7893.8999999999869</v>
      </c>
      <c r="D33" s="15">
        <v>0.40635578562427377</v>
      </c>
      <c r="E33" s="4">
        <v>47619.220000000008</v>
      </c>
      <c r="F33" s="4">
        <v>21774.39000000001</v>
      </c>
      <c r="G33" s="15">
        <v>0.45726053471686445</v>
      </c>
      <c r="H33" s="4">
        <v>649.86999999999989</v>
      </c>
      <c r="I33" s="4">
        <v>12.85</v>
      </c>
      <c r="J33" s="15">
        <v>1.9773185406312035E-2</v>
      </c>
    </row>
    <row r="34" spans="1:10" x14ac:dyDescent="0.35">
      <c r="A34" t="s">
        <v>88</v>
      </c>
      <c r="B34" s="4">
        <v>4528.8</v>
      </c>
      <c r="C34" s="4">
        <v>1063.0999999999999</v>
      </c>
      <c r="D34" s="15">
        <v>0.23474209503621266</v>
      </c>
      <c r="E34" s="4">
        <v>61053.599999999999</v>
      </c>
      <c r="F34" s="4">
        <v>0</v>
      </c>
      <c r="G34" s="15">
        <v>0</v>
      </c>
      <c r="H34" s="13" t="s">
        <v>53</v>
      </c>
      <c r="I34" s="13" t="s">
        <v>53</v>
      </c>
      <c r="J34" s="13" t="s">
        <v>53</v>
      </c>
    </row>
    <row r="35" spans="1:10" x14ac:dyDescent="0.35">
      <c r="A35" t="s">
        <v>77</v>
      </c>
      <c r="B35" s="4">
        <v>15197</v>
      </c>
      <c r="C35" s="4">
        <v>632</v>
      </c>
      <c r="D35" s="15">
        <v>4.1587155359610446E-2</v>
      </c>
      <c r="E35" s="4">
        <v>522188</v>
      </c>
      <c r="F35" s="4">
        <v>20406</v>
      </c>
      <c r="G35" s="15">
        <v>3.9077879997242375E-2</v>
      </c>
      <c r="H35" s="4">
        <v>1455</v>
      </c>
      <c r="I35" s="4">
        <v>59</v>
      </c>
      <c r="J35" s="15">
        <v>4.054982817869416E-2</v>
      </c>
    </row>
    <row r="36" spans="1:10" x14ac:dyDescent="0.35">
      <c r="A36" t="s">
        <v>32</v>
      </c>
      <c r="B36" s="4">
        <v>3168.0423999999998</v>
      </c>
      <c r="C36" s="4">
        <v>423.55020000000002</v>
      </c>
      <c r="D36" s="15">
        <v>0.13369461216806949</v>
      </c>
      <c r="E36" s="4">
        <v>36957.239200000004</v>
      </c>
      <c r="F36" s="4">
        <v>170.6</v>
      </c>
      <c r="G36" s="15">
        <v>4.6161456778946834E-3</v>
      </c>
      <c r="H36" s="4">
        <v>1492.2028478125001</v>
      </c>
      <c r="I36" s="4">
        <v>14.81729</v>
      </c>
      <c r="J36" s="15">
        <v>9.9298094905270126E-3</v>
      </c>
    </row>
    <row r="37" spans="1:10" x14ac:dyDescent="0.35">
      <c r="A37" t="s">
        <v>36</v>
      </c>
      <c r="B37" s="4">
        <v>8339.4499999999971</v>
      </c>
      <c r="C37" s="4">
        <v>3278.71</v>
      </c>
      <c r="D37" s="15">
        <v>0.39315662303868976</v>
      </c>
      <c r="E37" s="4">
        <v>608223.29999999993</v>
      </c>
      <c r="F37" s="4">
        <v>8509.9</v>
      </c>
      <c r="G37" s="15">
        <v>1.399140743210594E-2</v>
      </c>
      <c r="H37" s="13" t="s">
        <v>53</v>
      </c>
      <c r="I37" s="13" t="s">
        <v>53</v>
      </c>
      <c r="J37" s="13" t="s">
        <v>53</v>
      </c>
    </row>
    <row r="38" spans="1:10" x14ac:dyDescent="0.35">
      <c r="A38" t="s">
        <v>89</v>
      </c>
      <c r="B38" s="4">
        <v>9402</v>
      </c>
      <c r="C38" s="4">
        <v>5345</v>
      </c>
      <c r="D38" s="15">
        <v>0.56849606466709213</v>
      </c>
      <c r="E38" s="4">
        <v>315957</v>
      </c>
      <c r="F38" s="4">
        <v>9602</v>
      </c>
      <c r="G38" s="15">
        <v>3.039021132622477E-2</v>
      </c>
      <c r="H38" s="13" t="s">
        <v>53</v>
      </c>
      <c r="I38" s="13" t="s">
        <v>53</v>
      </c>
      <c r="J38" s="13" t="s">
        <v>53</v>
      </c>
    </row>
    <row r="39" spans="1:10" x14ac:dyDescent="0.35">
      <c r="A39" t="s">
        <v>7</v>
      </c>
      <c r="B39" s="4">
        <v>30427.104999999996</v>
      </c>
      <c r="C39" s="4">
        <v>17618.558799999999</v>
      </c>
      <c r="D39" s="15">
        <v>0.57904157493787201</v>
      </c>
      <c r="E39" s="4">
        <v>257869.6</v>
      </c>
      <c r="F39" s="4">
        <v>144527.29640000002</v>
      </c>
      <c r="G39" s="15">
        <v>0.56046659396842446</v>
      </c>
      <c r="H39" s="4">
        <v>95.907200000000017</v>
      </c>
      <c r="I39" s="4">
        <v>63.297999999999988</v>
      </c>
      <c r="J39" s="15">
        <v>0.65999215908711728</v>
      </c>
    </row>
    <row r="40" spans="1:10" x14ac:dyDescent="0.35">
      <c r="A40" t="s">
        <v>45</v>
      </c>
      <c r="B40" s="4">
        <v>26520.21</v>
      </c>
      <c r="C40" s="4">
        <v>9933.1640000000007</v>
      </c>
      <c r="D40" s="15">
        <v>0.37455072942484247</v>
      </c>
      <c r="E40" s="4">
        <v>118041.60000000001</v>
      </c>
      <c r="F40" s="4">
        <v>7172.99</v>
      </c>
      <c r="G40" s="15">
        <v>6.0766628036217733E-2</v>
      </c>
      <c r="H40" s="13" t="s">
        <v>53</v>
      </c>
      <c r="I40" s="13" t="s">
        <v>53</v>
      </c>
      <c r="J40" s="13" t="s">
        <v>53</v>
      </c>
    </row>
    <row r="41" spans="1:10" x14ac:dyDescent="0.35">
      <c r="A41" t="s">
        <v>29</v>
      </c>
      <c r="B41" s="4">
        <v>998</v>
      </c>
      <c r="C41" s="4">
        <v>702.4</v>
      </c>
      <c r="D41" s="15">
        <v>0.70380761523046087</v>
      </c>
      <c r="E41" s="4">
        <v>8151</v>
      </c>
      <c r="F41" s="4">
        <v>357</v>
      </c>
      <c r="G41" s="15">
        <v>4.3798306956201696E-2</v>
      </c>
      <c r="H41" s="4">
        <v>155.30000000000001</v>
      </c>
      <c r="I41" s="4">
        <v>16.399999999999999</v>
      </c>
      <c r="J41" s="15">
        <v>0.10560206052801029</v>
      </c>
    </row>
    <row r="42" spans="1:10" x14ac:dyDescent="0.35">
      <c r="A42" t="s">
        <v>20</v>
      </c>
      <c r="B42" s="4">
        <v>22509</v>
      </c>
      <c r="C42" s="4">
        <v>16766</v>
      </c>
      <c r="D42" s="15">
        <v>0.74485761251055138</v>
      </c>
      <c r="E42" s="4">
        <v>393430</v>
      </c>
      <c r="F42" s="4">
        <v>2574</v>
      </c>
      <c r="G42" s="15">
        <v>6.5424599039219178E-3</v>
      </c>
      <c r="H42" s="4">
        <v>289</v>
      </c>
      <c r="I42" s="4">
        <v>13</v>
      </c>
      <c r="J42" s="15">
        <v>4.4982698961937718E-2</v>
      </c>
    </row>
    <row r="43" spans="1:10" x14ac:dyDescent="0.35">
      <c r="A43" t="s">
        <v>17</v>
      </c>
      <c r="B43" s="4">
        <v>5615.15</v>
      </c>
      <c r="C43" s="4">
        <v>3163.2899999999986</v>
      </c>
      <c r="D43" s="15">
        <v>0.56334915362902127</v>
      </c>
      <c r="E43" s="4">
        <v>80633.319999999992</v>
      </c>
      <c r="F43" s="4">
        <v>35982.97</v>
      </c>
      <c r="G43" s="15">
        <v>0.44625435241907446</v>
      </c>
      <c r="H43" s="13" t="s">
        <v>53</v>
      </c>
      <c r="I43" s="13" t="s">
        <v>53</v>
      </c>
      <c r="J43" s="13" t="s">
        <v>53</v>
      </c>
    </row>
    <row r="44" spans="1:10" x14ac:dyDescent="0.35">
      <c r="A44" t="s">
        <v>46</v>
      </c>
      <c r="B44" s="4">
        <v>16131.06</v>
      </c>
      <c r="C44" s="4">
        <v>8998.09</v>
      </c>
      <c r="D44" s="15">
        <v>0.55781145194426163</v>
      </c>
      <c r="E44" s="4">
        <v>563097.65</v>
      </c>
      <c r="F44" s="4">
        <v>200975.69</v>
      </c>
      <c r="G44" s="15">
        <v>0.35691090168818851</v>
      </c>
      <c r="H44" s="13" t="s">
        <v>53</v>
      </c>
      <c r="I44" s="13" t="s">
        <v>53</v>
      </c>
      <c r="J44" s="13" t="s">
        <v>53</v>
      </c>
    </row>
    <row r="45" spans="1:10" x14ac:dyDescent="0.35">
      <c r="A45" t="s">
        <v>78</v>
      </c>
      <c r="B45" s="4">
        <v>34603.318060620004</v>
      </c>
      <c r="C45" s="4">
        <v>6496.6072741999997</v>
      </c>
      <c r="D45" s="15">
        <v>0.18774521168226943</v>
      </c>
      <c r="E45" s="4">
        <v>1554291.6033112195</v>
      </c>
      <c r="F45" s="4">
        <v>1008.68071462</v>
      </c>
      <c r="G45" s="15">
        <v>6.489649126786343E-4</v>
      </c>
      <c r="H45" s="4">
        <v>2609.6714221586722</v>
      </c>
      <c r="I45" s="4">
        <v>104.57409837317186</v>
      </c>
      <c r="J45" s="15">
        <v>4.0071749065892018E-2</v>
      </c>
    </row>
    <row r="46" spans="1:10" x14ac:dyDescent="0.35">
      <c r="A46" t="s">
        <v>90</v>
      </c>
      <c r="B46" s="4">
        <v>41492.474999999991</v>
      </c>
      <c r="C46" s="4">
        <v>11759</v>
      </c>
      <c r="D46" s="15">
        <v>0.28340078532312191</v>
      </c>
      <c r="E46" s="4">
        <v>295496.34340000013</v>
      </c>
      <c r="F46" s="4">
        <v>95162</v>
      </c>
      <c r="G46" s="15">
        <v>0.32204121007068937</v>
      </c>
      <c r="H46" s="13" t="s">
        <v>53</v>
      </c>
      <c r="I46" s="13" t="s">
        <v>53</v>
      </c>
      <c r="J46" s="13" t="s">
        <v>53</v>
      </c>
    </row>
    <row r="47" spans="1:10" x14ac:dyDescent="0.35">
      <c r="A47" t="s">
        <v>91</v>
      </c>
      <c r="B47" s="4">
        <v>5528.1</v>
      </c>
      <c r="C47" s="4">
        <v>169.1</v>
      </c>
      <c r="D47" s="15">
        <v>3.0589171686474553E-2</v>
      </c>
      <c r="E47" s="4">
        <v>252012</v>
      </c>
      <c r="F47" s="4">
        <v>182049</v>
      </c>
      <c r="G47" s="15">
        <v>0.72238226751107093</v>
      </c>
      <c r="H47" s="13" t="s">
        <v>53</v>
      </c>
      <c r="I47" s="13" t="s">
        <v>53</v>
      </c>
      <c r="J47" s="13" t="s">
        <v>53</v>
      </c>
    </row>
    <row r="48" spans="1:10" x14ac:dyDescent="0.35">
      <c r="A48" t="s">
        <v>19</v>
      </c>
      <c r="B48" s="4">
        <v>15538</v>
      </c>
      <c r="C48" s="4">
        <v>11962</v>
      </c>
      <c r="D48" s="15">
        <v>0.76985455013515258</v>
      </c>
      <c r="E48" s="4">
        <v>109224</v>
      </c>
      <c r="F48" s="4">
        <v>2020</v>
      </c>
      <c r="G48" s="15">
        <v>1.849410385995752E-2</v>
      </c>
      <c r="H48" s="4">
        <v>774</v>
      </c>
      <c r="I48" s="4">
        <v>84</v>
      </c>
      <c r="J48" s="15">
        <v>0.10852713178294573</v>
      </c>
    </row>
    <row r="49" spans="1:10" x14ac:dyDescent="0.35">
      <c r="A49" t="s">
        <v>52</v>
      </c>
      <c r="B49" s="4">
        <v>4344.6490000000003</v>
      </c>
      <c r="C49" s="4">
        <v>2503.0610000000001</v>
      </c>
      <c r="D49" s="15">
        <v>0.57612502183720704</v>
      </c>
      <c r="E49" s="13" t="s">
        <v>53</v>
      </c>
      <c r="F49" s="13" t="s">
        <v>53</v>
      </c>
      <c r="G49" s="13" t="s">
        <v>53</v>
      </c>
      <c r="H49" s="13" t="s">
        <v>53</v>
      </c>
      <c r="I49" s="13" t="s">
        <v>53</v>
      </c>
      <c r="J49" s="13" t="s">
        <v>53</v>
      </c>
    </row>
    <row r="50" spans="1:10" x14ac:dyDescent="0.35">
      <c r="A50" t="s">
        <v>92</v>
      </c>
      <c r="B50" s="4">
        <v>20212</v>
      </c>
      <c r="C50" s="4">
        <v>9893</v>
      </c>
      <c r="D50" s="15">
        <v>0.48946170591727689</v>
      </c>
      <c r="E50" s="4">
        <v>20580</v>
      </c>
      <c r="F50" s="4">
        <v>11683</v>
      </c>
      <c r="G50" s="15">
        <v>0.56768707482993197</v>
      </c>
      <c r="H50" s="13" t="s">
        <v>53</v>
      </c>
      <c r="I50" s="13" t="s">
        <v>53</v>
      </c>
      <c r="J50" s="13" t="s">
        <v>53</v>
      </c>
    </row>
    <row r="51" spans="1:10" x14ac:dyDescent="0.35">
      <c r="A51" t="s">
        <v>47</v>
      </c>
      <c r="B51" s="4">
        <v>317.8</v>
      </c>
      <c r="C51" s="4">
        <v>157.28</v>
      </c>
      <c r="D51" s="15">
        <v>0.49490245437382002</v>
      </c>
      <c r="E51" s="4">
        <v>594229.19999999995</v>
      </c>
      <c r="F51" s="4">
        <v>418117.6</v>
      </c>
      <c r="G51" s="15">
        <v>0.7036301817547842</v>
      </c>
      <c r="H51" s="13" t="s">
        <v>53</v>
      </c>
      <c r="I51" s="13" t="s">
        <v>53</v>
      </c>
      <c r="J51" s="13" t="s">
        <v>53</v>
      </c>
    </row>
    <row r="52" spans="1:10" x14ac:dyDescent="0.35">
      <c r="A52" t="s">
        <v>51</v>
      </c>
      <c r="B52" s="4">
        <v>1018.0300000000001</v>
      </c>
      <c r="C52" s="4">
        <v>981.11</v>
      </c>
      <c r="D52" s="15">
        <v>0.96373387817647804</v>
      </c>
      <c r="E52" s="13" t="s">
        <v>53</v>
      </c>
      <c r="F52" s="13" t="s">
        <v>53</v>
      </c>
      <c r="G52" s="13" t="s">
        <v>53</v>
      </c>
      <c r="H52" s="13" t="s">
        <v>53</v>
      </c>
      <c r="I52" s="13" t="s">
        <v>53</v>
      </c>
      <c r="J52" s="13" t="s">
        <v>53</v>
      </c>
    </row>
    <row r="55" spans="1:10" x14ac:dyDescent="0.35">
      <c r="A55" s="23" t="s">
        <v>79</v>
      </c>
      <c r="B55" s="23"/>
      <c r="C55" s="23"/>
      <c r="D55" s="23"/>
      <c r="E55" s="23"/>
      <c r="F55" s="23"/>
      <c r="G55" s="23"/>
      <c r="H55" s="23"/>
      <c r="I55" s="23"/>
      <c r="J55" s="23"/>
    </row>
    <row r="56" spans="1:10" x14ac:dyDescent="0.35">
      <c r="A56" s="23"/>
      <c r="B56" s="23"/>
      <c r="C56" s="23"/>
      <c r="D56" s="23"/>
      <c r="E56" s="23"/>
      <c r="F56" s="23"/>
      <c r="G56" s="23"/>
      <c r="H56" s="23"/>
      <c r="I56" s="23"/>
      <c r="J56" s="23"/>
    </row>
    <row r="57" spans="1:10" x14ac:dyDescent="0.35">
      <c r="A57" s="23" t="s">
        <v>80</v>
      </c>
      <c r="B57" s="23"/>
      <c r="C57" s="23"/>
      <c r="D57" s="23"/>
      <c r="E57" s="23"/>
      <c r="F57" s="23"/>
      <c r="G57" s="23"/>
      <c r="H57" s="23"/>
      <c r="I57" s="23"/>
      <c r="J57" s="23"/>
    </row>
    <row r="58" spans="1:10" x14ac:dyDescent="0.35">
      <c r="A58" s="23"/>
      <c r="B58" s="23"/>
      <c r="C58" s="23"/>
      <c r="D58" s="23"/>
      <c r="E58" s="23"/>
      <c r="F58" s="23"/>
      <c r="G58" s="23"/>
      <c r="H58" s="23"/>
      <c r="I58" s="23"/>
      <c r="J58" s="23"/>
    </row>
  </sheetData>
  <autoFilter ref="A3:J52" xr:uid="{07072A06-3EC0-4F25-8105-2FA328E54B26}">
    <sortState xmlns:xlrd2="http://schemas.microsoft.com/office/spreadsheetml/2017/richdata2" ref="A5:J52">
      <sortCondition ref="A3:A52"/>
    </sortState>
  </autoFilter>
  <mergeCells count="7">
    <mergeCell ref="A57:J58"/>
    <mergeCell ref="A1:J1"/>
    <mergeCell ref="A2:A3"/>
    <mergeCell ref="B2:D2"/>
    <mergeCell ref="E2:G2"/>
    <mergeCell ref="H2:J2"/>
    <mergeCell ref="A55:J5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63ACE-3F5F-4BCD-832B-723F33ECC7EC}">
  <dimension ref="A1:J55"/>
  <sheetViews>
    <sheetView topLeftCell="A12" workbookViewId="0">
      <selection activeCell="C25" sqref="C25"/>
    </sheetView>
  </sheetViews>
  <sheetFormatPr defaultRowHeight="14.5" x14ac:dyDescent="0.35"/>
  <cols>
    <col min="1" max="1" width="15.54296875" bestFit="1" customWidth="1"/>
    <col min="2" max="2" width="11" bestFit="1" customWidth="1"/>
    <col min="3" max="3" width="10.81640625" bestFit="1" customWidth="1"/>
    <col min="4" max="4" width="18" bestFit="1" customWidth="1"/>
    <col min="5" max="5" width="11" bestFit="1" customWidth="1"/>
    <col min="6" max="6" width="10.81640625" bestFit="1" customWidth="1"/>
    <col min="7" max="7" width="18.1796875" bestFit="1" customWidth="1"/>
    <col min="8" max="8" width="11" bestFit="1" customWidth="1"/>
    <col min="9" max="9" width="10.81640625" bestFit="1" customWidth="1"/>
    <col min="10" max="10" width="18" bestFit="1" customWidth="1"/>
  </cols>
  <sheetData>
    <row r="1" spans="1:10" x14ac:dyDescent="0.35">
      <c r="A1" s="20" t="s">
        <v>93</v>
      </c>
      <c r="B1" s="20"/>
      <c r="C1" s="20"/>
      <c r="D1" s="20"/>
      <c r="E1" s="20"/>
      <c r="F1" s="20"/>
      <c r="G1" s="20"/>
      <c r="H1" s="20"/>
      <c r="I1" s="20"/>
      <c r="J1" s="20"/>
    </row>
    <row r="2" spans="1:10" x14ac:dyDescent="0.35">
      <c r="A2" s="21" t="s">
        <v>0</v>
      </c>
      <c r="B2" s="17" t="s">
        <v>57</v>
      </c>
      <c r="C2" s="17"/>
      <c r="D2" s="17"/>
      <c r="E2" s="16" t="s">
        <v>58</v>
      </c>
      <c r="F2" s="16"/>
      <c r="G2" s="16"/>
      <c r="H2" s="18" t="s">
        <v>59</v>
      </c>
      <c r="I2" s="18"/>
      <c r="J2" s="18"/>
    </row>
    <row r="3" spans="1:10" x14ac:dyDescent="0.35">
      <c r="A3" s="22"/>
      <c r="B3" s="10" t="s">
        <v>2</v>
      </c>
      <c r="C3" s="10" t="s">
        <v>3</v>
      </c>
      <c r="D3" s="10" t="s">
        <v>74</v>
      </c>
      <c r="E3" s="11" t="s">
        <v>2</v>
      </c>
      <c r="F3" s="11" t="s">
        <v>3</v>
      </c>
      <c r="G3" s="11" t="s">
        <v>74</v>
      </c>
      <c r="H3" s="12" t="s">
        <v>2</v>
      </c>
      <c r="I3" s="12" t="s">
        <v>3</v>
      </c>
      <c r="J3" s="12" t="s">
        <v>74</v>
      </c>
    </row>
    <row r="4" spans="1:10" x14ac:dyDescent="0.35">
      <c r="A4" t="s">
        <v>24</v>
      </c>
      <c r="B4" s="13" t="s">
        <v>53</v>
      </c>
      <c r="C4" s="13" t="s">
        <v>53</v>
      </c>
      <c r="D4" s="13" t="s">
        <v>53</v>
      </c>
      <c r="E4" s="13" t="s">
        <v>53</v>
      </c>
      <c r="F4" s="13" t="s">
        <v>53</v>
      </c>
      <c r="G4" s="13" t="s">
        <v>53</v>
      </c>
      <c r="H4" s="13" t="s">
        <v>53</v>
      </c>
      <c r="I4" s="13" t="s">
        <v>53</v>
      </c>
      <c r="J4" s="13" t="s">
        <v>53</v>
      </c>
    </row>
    <row r="5" spans="1:10" x14ac:dyDescent="0.35">
      <c r="A5" t="s">
        <v>40</v>
      </c>
      <c r="B5" s="13" t="s">
        <v>53</v>
      </c>
      <c r="C5" s="13" t="s">
        <v>53</v>
      </c>
      <c r="D5" s="13" t="s">
        <v>53</v>
      </c>
      <c r="E5" s="13" t="s">
        <v>53</v>
      </c>
      <c r="F5" s="13" t="s">
        <v>53</v>
      </c>
      <c r="G5" s="13" t="s">
        <v>53</v>
      </c>
      <c r="H5" s="4">
        <v>10045.478399999996</v>
      </c>
      <c r="I5" s="4">
        <v>0.68079999999999996</v>
      </c>
      <c r="J5" s="15">
        <v>6.777178476636814E-5</v>
      </c>
    </row>
    <row r="6" spans="1:10" x14ac:dyDescent="0.35">
      <c r="A6" t="s">
        <v>38</v>
      </c>
      <c r="B6" s="4">
        <v>1607</v>
      </c>
      <c r="C6" s="4">
        <v>127</v>
      </c>
      <c r="D6" s="15">
        <v>7.9029247044181711E-2</v>
      </c>
      <c r="E6" s="4">
        <v>47750</v>
      </c>
      <c r="F6" s="4">
        <v>45927</v>
      </c>
      <c r="G6" s="15">
        <v>0.96182198952879583</v>
      </c>
      <c r="H6" s="13" t="s">
        <v>53</v>
      </c>
      <c r="I6" s="13" t="s">
        <v>53</v>
      </c>
      <c r="J6" s="13" t="s">
        <v>53</v>
      </c>
    </row>
    <row r="7" spans="1:10" x14ac:dyDescent="0.35">
      <c r="A7" t="s">
        <v>50</v>
      </c>
      <c r="B7" s="13" t="s">
        <v>53</v>
      </c>
      <c r="C7" s="13" t="s">
        <v>53</v>
      </c>
      <c r="D7" s="13" t="s">
        <v>53</v>
      </c>
      <c r="E7" s="4">
        <v>253432</v>
      </c>
      <c r="F7" s="4">
        <v>6893</v>
      </c>
      <c r="G7" s="15">
        <v>2.7198617380599133E-2</v>
      </c>
      <c r="H7" s="13" t="s">
        <v>53</v>
      </c>
      <c r="I7" s="13" t="s">
        <v>53</v>
      </c>
      <c r="J7" s="13" t="s">
        <v>53</v>
      </c>
    </row>
    <row r="8" spans="1:10" x14ac:dyDescent="0.35">
      <c r="A8" t="s">
        <v>11</v>
      </c>
      <c r="B8" s="4">
        <v>75276.501039715586</v>
      </c>
      <c r="C8" s="4">
        <v>24933.767599784474</v>
      </c>
      <c r="D8" s="15">
        <v>0.33122909879445006</v>
      </c>
      <c r="E8" s="4">
        <v>727484.84708783682</v>
      </c>
      <c r="F8" s="4">
        <v>545727.92168599158</v>
      </c>
      <c r="G8" s="15">
        <v>0.75015709793897623</v>
      </c>
      <c r="H8" s="4">
        <v>819.31613509169074</v>
      </c>
      <c r="I8" s="4">
        <v>815.60423929761976</v>
      </c>
      <c r="J8" s="15">
        <v>0.99546951947473172</v>
      </c>
    </row>
    <row r="9" spans="1:10" x14ac:dyDescent="0.35">
      <c r="A9" t="s">
        <v>49</v>
      </c>
      <c r="B9" s="13" t="s">
        <v>53</v>
      </c>
      <c r="C9" s="13" t="s">
        <v>53</v>
      </c>
      <c r="D9" s="13" t="s">
        <v>53</v>
      </c>
      <c r="E9" s="13" t="s">
        <v>53</v>
      </c>
      <c r="F9" s="13" t="s">
        <v>53</v>
      </c>
      <c r="G9" s="13" t="s">
        <v>53</v>
      </c>
      <c r="H9" s="13" t="s">
        <v>53</v>
      </c>
      <c r="I9" s="13" t="s">
        <v>53</v>
      </c>
      <c r="J9" s="13" t="s">
        <v>53</v>
      </c>
    </row>
    <row r="10" spans="1:10" x14ac:dyDescent="0.35">
      <c r="A10" t="s">
        <v>26</v>
      </c>
      <c r="B10" s="4">
        <v>3116.41</v>
      </c>
      <c r="C10" s="4">
        <v>110.72</v>
      </c>
      <c r="D10" s="15">
        <v>3.5528059530036162E-2</v>
      </c>
      <c r="E10" s="4">
        <v>30437.46</v>
      </c>
      <c r="F10" s="4">
        <v>3639.01</v>
      </c>
      <c r="G10" s="15">
        <v>0.11955695383254714</v>
      </c>
      <c r="H10" s="4">
        <v>611.91</v>
      </c>
      <c r="I10" s="4">
        <v>8.6300000000000008</v>
      </c>
      <c r="J10" s="15">
        <v>1.4103381216191925E-2</v>
      </c>
    </row>
    <row r="11" spans="1:10" x14ac:dyDescent="0.35">
      <c r="A11" t="s">
        <v>5</v>
      </c>
      <c r="B11" s="13" t="s">
        <v>53</v>
      </c>
      <c r="C11" s="13" t="s">
        <v>53</v>
      </c>
      <c r="D11" s="13" t="s">
        <v>53</v>
      </c>
      <c r="E11" s="13" t="s">
        <v>53</v>
      </c>
      <c r="F11" s="13" t="s">
        <v>53</v>
      </c>
      <c r="G11" s="13" t="s">
        <v>53</v>
      </c>
      <c r="H11" s="13" t="s">
        <v>53</v>
      </c>
      <c r="I11" s="13" t="s">
        <v>53</v>
      </c>
      <c r="J11" s="13" t="s">
        <v>53</v>
      </c>
    </row>
    <row r="12" spans="1:10" x14ac:dyDescent="0.35">
      <c r="A12" t="s">
        <v>14</v>
      </c>
      <c r="B12" s="4">
        <v>4841.4809300000015</v>
      </c>
      <c r="C12" s="4">
        <v>3511.6510300000018</v>
      </c>
      <c r="D12" s="15">
        <v>0.72532580026087201</v>
      </c>
      <c r="E12" s="4">
        <v>829186.58559999999</v>
      </c>
      <c r="F12" s="4">
        <v>766841.152</v>
      </c>
      <c r="G12" s="15">
        <v>0.92481133356144829</v>
      </c>
      <c r="H12" s="4">
        <v>2507.6665800000005</v>
      </c>
      <c r="I12" s="4">
        <v>2505.7150700000007</v>
      </c>
      <c r="J12" s="15">
        <v>0.99922178250666804</v>
      </c>
    </row>
    <row r="13" spans="1:10" x14ac:dyDescent="0.35">
      <c r="A13" t="s">
        <v>37</v>
      </c>
      <c r="B13" s="4">
        <v>15696</v>
      </c>
      <c r="C13" s="4">
        <v>9075.7999999999993</v>
      </c>
      <c r="D13" s="15">
        <v>0.57822375127421</v>
      </c>
      <c r="E13" s="4">
        <v>391645</v>
      </c>
      <c r="F13" s="4">
        <v>159858</v>
      </c>
      <c r="G13" s="15">
        <v>0.40817066476017821</v>
      </c>
      <c r="H13" s="4">
        <v>89</v>
      </c>
      <c r="I13" s="4">
        <v>11</v>
      </c>
      <c r="J13" s="15">
        <v>0.12359550561797752</v>
      </c>
    </row>
    <row r="14" spans="1:10" x14ac:dyDescent="0.35">
      <c r="A14" t="s">
        <v>10</v>
      </c>
      <c r="B14" s="13" t="s">
        <v>53</v>
      </c>
      <c r="C14" s="13" t="s">
        <v>53</v>
      </c>
      <c r="D14" s="13" t="s">
        <v>53</v>
      </c>
      <c r="E14" s="13" t="s">
        <v>53</v>
      </c>
      <c r="F14" s="13" t="s">
        <v>53</v>
      </c>
      <c r="G14" s="13" t="s">
        <v>53</v>
      </c>
      <c r="H14" s="13" t="s">
        <v>53</v>
      </c>
      <c r="I14" s="13" t="s">
        <v>53</v>
      </c>
      <c r="J14" s="13" t="s">
        <v>53</v>
      </c>
    </row>
    <row r="15" spans="1:10" x14ac:dyDescent="0.35">
      <c r="A15" t="s">
        <v>25</v>
      </c>
      <c r="B15" s="13" t="s">
        <v>53</v>
      </c>
      <c r="C15" s="13" t="s">
        <v>53</v>
      </c>
      <c r="D15" s="13" t="s">
        <v>53</v>
      </c>
      <c r="E15" s="13" t="s">
        <v>53</v>
      </c>
      <c r="F15" s="13" t="s">
        <v>53</v>
      </c>
      <c r="G15" s="13" t="s">
        <v>53</v>
      </c>
      <c r="H15" s="13" t="s">
        <v>53</v>
      </c>
      <c r="I15" s="13" t="s">
        <v>53</v>
      </c>
      <c r="J15" s="13" t="s">
        <v>53</v>
      </c>
    </row>
    <row r="16" spans="1:10" x14ac:dyDescent="0.35">
      <c r="A16" t="s">
        <v>6</v>
      </c>
      <c r="B16" s="4">
        <v>4582</v>
      </c>
      <c r="C16" s="4">
        <v>4582</v>
      </c>
      <c r="D16" s="15">
        <v>1</v>
      </c>
      <c r="E16" s="4">
        <v>125197</v>
      </c>
      <c r="F16" s="4">
        <v>121197</v>
      </c>
      <c r="G16" s="15">
        <v>0.96805035264423267</v>
      </c>
      <c r="H16" s="13" t="s">
        <v>53</v>
      </c>
      <c r="I16" s="13" t="s">
        <v>53</v>
      </c>
      <c r="J16" s="13" t="s">
        <v>53</v>
      </c>
    </row>
    <row r="17" spans="1:10" x14ac:dyDescent="0.35">
      <c r="A17" t="s">
        <v>39</v>
      </c>
      <c r="B17" s="4">
        <v>8891</v>
      </c>
      <c r="C17" s="4">
        <v>5565</v>
      </c>
      <c r="D17" s="15">
        <v>0.62591384546170281</v>
      </c>
      <c r="E17" s="4">
        <v>80300</v>
      </c>
      <c r="F17" s="4">
        <v>38994</v>
      </c>
      <c r="G17" s="15">
        <v>0.48560398505603986</v>
      </c>
      <c r="H17" s="13" t="s">
        <v>53</v>
      </c>
      <c r="I17" s="13" t="s">
        <v>53</v>
      </c>
      <c r="J17" s="13" t="s">
        <v>53</v>
      </c>
    </row>
    <row r="18" spans="1:10" x14ac:dyDescent="0.35">
      <c r="A18" t="s">
        <v>16</v>
      </c>
      <c r="B18" s="13" t="s">
        <v>53</v>
      </c>
      <c r="C18" s="13" t="s">
        <v>53</v>
      </c>
      <c r="D18" s="13" t="s">
        <v>53</v>
      </c>
      <c r="E18" s="13" t="s">
        <v>53</v>
      </c>
      <c r="F18" s="13" t="s">
        <v>53</v>
      </c>
      <c r="G18" s="13" t="s">
        <v>53</v>
      </c>
      <c r="H18" s="13" t="s">
        <v>53</v>
      </c>
      <c r="I18" s="13" t="s">
        <v>53</v>
      </c>
      <c r="J18" s="13" t="s">
        <v>53</v>
      </c>
    </row>
    <row r="19" spans="1:10" x14ac:dyDescent="0.35">
      <c r="A19" t="s">
        <v>15</v>
      </c>
      <c r="B19" s="4">
        <v>15115</v>
      </c>
      <c r="C19" s="4">
        <v>6260</v>
      </c>
      <c r="D19" s="15">
        <v>0.41415812107178301</v>
      </c>
      <c r="E19" s="4">
        <v>190445</v>
      </c>
      <c r="F19" s="4">
        <v>33</v>
      </c>
      <c r="G19" s="15">
        <v>1.7327837433379716E-4</v>
      </c>
      <c r="H19" s="13" t="s">
        <v>53</v>
      </c>
      <c r="I19" s="13" t="s">
        <v>53</v>
      </c>
      <c r="J19" s="13" t="s">
        <v>53</v>
      </c>
    </row>
    <row r="20" spans="1:10" x14ac:dyDescent="0.35">
      <c r="A20" t="s">
        <v>41</v>
      </c>
      <c r="B20" s="4">
        <v>1791.1500000000003</v>
      </c>
      <c r="C20" s="4">
        <v>1106.9500000000003</v>
      </c>
      <c r="D20" s="15">
        <v>0.61801077520029035</v>
      </c>
      <c r="E20" s="4">
        <v>207447.5</v>
      </c>
      <c r="F20" s="4">
        <v>81746.600000000006</v>
      </c>
      <c r="G20" s="15">
        <v>0.39405921980260067</v>
      </c>
      <c r="H20" s="13" t="s">
        <v>53</v>
      </c>
      <c r="I20" s="13" t="s">
        <v>53</v>
      </c>
      <c r="J20" s="13" t="s">
        <v>53</v>
      </c>
    </row>
    <row r="21" spans="1:10" x14ac:dyDescent="0.35">
      <c r="A21" t="s">
        <v>13</v>
      </c>
      <c r="B21" s="13" t="s">
        <v>53</v>
      </c>
      <c r="C21" s="13" t="s">
        <v>53</v>
      </c>
      <c r="D21" s="13" t="s">
        <v>53</v>
      </c>
      <c r="E21" s="13" t="s">
        <v>53</v>
      </c>
      <c r="F21" s="13" t="s">
        <v>53</v>
      </c>
      <c r="G21" s="13" t="s">
        <v>53</v>
      </c>
      <c r="H21" s="13" t="s">
        <v>53</v>
      </c>
      <c r="I21" s="13" t="s">
        <v>53</v>
      </c>
      <c r="J21" s="13" t="s">
        <v>53</v>
      </c>
    </row>
    <row r="22" spans="1:10" x14ac:dyDescent="0.35">
      <c r="A22" t="s">
        <v>70</v>
      </c>
      <c r="B22" s="4">
        <v>35029</v>
      </c>
      <c r="C22" s="4">
        <v>35029</v>
      </c>
      <c r="D22" s="15">
        <v>1</v>
      </c>
      <c r="E22" s="4">
        <v>986952</v>
      </c>
      <c r="F22" s="4">
        <v>986952</v>
      </c>
      <c r="G22" s="15">
        <v>1</v>
      </c>
      <c r="H22" s="4">
        <v>2875.2296875000002</v>
      </c>
      <c r="I22" s="4">
        <v>2875.2296875000002</v>
      </c>
      <c r="J22" s="15">
        <v>1</v>
      </c>
    </row>
    <row r="23" spans="1:10" x14ac:dyDescent="0.35">
      <c r="A23" t="s">
        <v>9</v>
      </c>
      <c r="B23" s="4">
        <v>515.5</v>
      </c>
      <c r="C23" s="4">
        <v>299.04000000000002</v>
      </c>
      <c r="D23" s="15">
        <v>0.58009699321047525</v>
      </c>
      <c r="E23" s="4">
        <v>18976</v>
      </c>
      <c r="F23" s="4">
        <v>13009</v>
      </c>
      <c r="G23" s="15">
        <v>0.68555016863406404</v>
      </c>
      <c r="H23" s="4">
        <v>986.6</v>
      </c>
      <c r="I23" s="4">
        <v>919.7</v>
      </c>
      <c r="J23" s="15">
        <v>0.93219136428137039</v>
      </c>
    </row>
    <row r="24" spans="1:10" x14ac:dyDescent="0.35">
      <c r="A24" t="s">
        <v>21</v>
      </c>
      <c r="B24" s="4">
        <v>628.30000000000018</v>
      </c>
      <c r="C24" s="4">
        <v>580.9000000000002</v>
      </c>
      <c r="D24" s="15">
        <v>0.9245583320070031</v>
      </c>
      <c r="E24" s="4">
        <v>56331.5</v>
      </c>
      <c r="F24" s="4">
        <v>55972</v>
      </c>
      <c r="G24" s="15">
        <v>0.99361813550145128</v>
      </c>
      <c r="H24" s="4">
        <v>69.730000000000018</v>
      </c>
      <c r="I24" s="4">
        <v>66.27000000000001</v>
      </c>
      <c r="J24" s="15">
        <v>0.95038003728667708</v>
      </c>
    </row>
    <row r="25" spans="1:10" x14ac:dyDescent="0.35">
      <c r="A25" t="s">
        <v>31</v>
      </c>
      <c r="B25" s="4">
        <v>53587</v>
      </c>
      <c r="C25" s="4">
        <v>51675</v>
      </c>
      <c r="D25" s="15">
        <v>0.9643197044059193</v>
      </c>
      <c r="E25" s="4">
        <v>378168</v>
      </c>
      <c r="F25" s="4">
        <v>345951</v>
      </c>
      <c r="G25" s="15">
        <v>0.91480770451228022</v>
      </c>
      <c r="H25" s="13" t="s">
        <v>53</v>
      </c>
      <c r="I25" s="13" t="s">
        <v>53</v>
      </c>
      <c r="J25" s="13" t="s">
        <v>53</v>
      </c>
    </row>
    <row r="26" spans="1:10" x14ac:dyDescent="0.35">
      <c r="A26" t="s">
        <v>22</v>
      </c>
      <c r="B26" s="4">
        <v>7307</v>
      </c>
      <c r="C26" s="4">
        <v>6396</v>
      </c>
      <c r="D26" s="15">
        <v>0.87532503079239088</v>
      </c>
      <c r="E26" s="4">
        <v>1736851</v>
      </c>
      <c r="F26" s="4">
        <v>1687240</v>
      </c>
      <c r="G26" s="15">
        <v>0.97143623719017924</v>
      </c>
      <c r="H26" s="13" t="s">
        <v>53</v>
      </c>
      <c r="I26" s="13" t="s">
        <v>53</v>
      </c>
      <c r="J26" s="13" t="s">
        <v>53</v>
      </c>
    </row>
    <row r="27" spans="1:10" x14ac:dyDescent="0.35">
      <c r="A27" t="s">
        <v>44</v>
      </c>
      <c r="B27" s="4">
        <v>424.02000000000004</v>
      </c>
      <c r="C27" s="4">
        <v>424.02</v>
      </c>
      <c r="D27" s="15">
        <v>0.99999999999999989</v>
      </c>
      <c r="E27" s="4">
        <v>36956</v>
      </c>
      <c r="F27" s="4">
        <v>36956</v>
      </c>
      <c r="G27" s="15">
        <v>1</v>
      </c>
      <c r="H27" s="13" t="s">
        <v>53</v>
      </c>
      <c r="I27" s="13" t="s">
        <v>53</v>
      </c>
      <c r="J27" s="13" t="s">
        <v>53</v>
      </c>
    </row>
    <row r="28" spans="1:10" x14ac:dyDescent="0.35">
      <c r="A28" t="s">
        <v>48</v>
      </c>
      <c r="B28" s="4">
        <v>3063</v>
      </c>
      <c r="C28" s="4">
        <v>945</v>
      </c>
      <c r="D28" s="15">
        <v>0.30852105778648387</v>
      </c>
      <c r="E28" s="4">
        <v>195590</v>
      </c>
      <c r="F28" s="4">
        <v>27072</v>
      </c>
      <c r="G28" s="15">
        <v>0.13841198425277365</v>
      </c>
      <c r="H28" s="13" t="s">
        <v>53</v>
      </c>
      <c r="I28" s="13" t="s">
        <v>53</v>
      </c>
      <c r="J28" s="13" t="s">
        <v>53</v>
      </c>
    </row>
    <row r="29" spans="1:10" x14ac:dyDescent="0.35">
      <c r="A29" t="s">
        <v>30</v>
      </c>
      <c r="B29" s="13" t="s">
        <v>53</v>
      </c>
      <c r="C29" s="13" t="s">
        <v>53</v>
      </c>
      <c r="D29" s="13" t="s">
        <v>53</v>
      </c>
      <c r="E29" s="13" t="s">
        <v>53</v>
      </c>
      <c r="F29" s="13" t="s">
        <v>53</v>
      </c>
      <c r="G29" s="13" t="s">
        <v>53</v>
      </c>
      <c r="H29" s="13" t="s">
        <v>53</v>
      </c>
      <c r="I29" s="13" t="s">
        <v>53</v>
      </c>
      <c r="J29" s="13" t="s">
        <v>53</v>
      </c>
    </row>
    <row r="30" spans="1:10" x14ac:dyDescent="0.35">
      <c r="A30" t="s">
        <v>42</v>
      </c>
      <c r="B30" s="13" t="s">
        <v>53</v>
      </c>
      <c r="C30" s="13" t="s">
        <v>53</v>
      </c>
      <c r="D30" s="13" t="s">
        <v>53</v>
      </c>
      <c r="E30" s="13" t="s">
        <v>53</v>
      </c>
      <c r="F30" s="13" t="s">
        <v>53</v>
      </c>
      <c r="G30" s="13" t="s">
        <v>53</v>
      </c>
      <c r="H30" s="13" t="s">
        <v>53</v>
      </c>
      <c r="I30" s="13" t="s">
        <v>53</v>
      </c>
      <c r="J30" s="13" t="s">
        <v>53</v>
      </c>
    </row>
    <row r="31" spans="1:10" x14ac:dyDescent="0.35">
      <c r="A31" t="s">
        <v>43</v>
      </c>
      <c r="B31" s="4">
        <v>629</v>
      </c>
      <c r="C31" s="4">
        <v>610</v>
      </c>
      <c r="D31" s="15">
        <v>0.96979332273449925</v>
      </c>
      <c r="E31" s="4">
        <v>43654</v>
      </c>
      <c r="F31" s="4">
        <v>43654</v>
      </c>
      <c r="G31" s="15">
        <v>1</v>
      </c>
      <c r="H31" s="13" t="s">
        <v>53</v>
      </c>
      <c r="I31" s="13" t="s">
        <v>53</v>
      </c>
      <c r="J31" s="13" t="s">
        <v>53</v>
      </c>
    </row>
    <row r="32" spans="1:10" x14ac:dyDescent="0.35">
      <c r="A32" t="s">
        <v>69</v>
      </c>
      <c r="B32" s="4">
        <v>16979.932999999994</v>
      </c>
      <c r="C32" s="4">
        <v>16979.932999999994</v>
      </c>
      <c r="D32" s="15">
        <v>1</v>
      </c>
      <c r="E32" s="4">
        <v>185080.64541599996</v>
      </c>
      <c r="F32" s="4">
        <v>185080.64541599996</v>
      </c>
      <c r="G32" s="15">
        <v>1</v>
      </c>
      <c r="H32" s="4">
        <v>17.981230999999987</v>
      </c>
      <c r="I32" s="4">
        <v>17.981230999999987</v>
      </c>
      <c r="J32" s="15">
        <v>1</v>
      </c>
    </row>
    <row r="33" spans="1:10" x14ac:dyDescent="0.35">
      <c r="A33" t="s">
        <v>8</v>
      </c>
      <c r="B33" s="4">
        <v>19426.079999999973</v>
      </c>
      <c r="C33" s="4">
        <v>8250.4699999999957</v>
      </c>
      <c r="D33" s="15">
        <v>0.42471100705855258</v>
      </c>
      <c r="E33" s="4">
        <v>47619.22</v>
      </c>
      <c r="F33" s="4">
        <v>30203.410000000003</v>
      </c>
      <c r="G33" s="15">
        <v>0.63426931394508357</v>
      </c>
      <c r="H33" s="4">
        <v>649.87</v>
      </c>
      <c r="I33" s="4">
        <v>436.41000000000008</v>
      </c>
      <c r="J33" s="15">
        <v>0.67153430686137239</v>
      </c>
    </row>
    <row r="34" spans="1:10" x14ac:dyDescent="0.35">
      <c r="A34" t="s">
        <v>28</v>
      </c>
      <c r="B34" s="13" t="s">
        <v>53</v>
      </c>
      <c r="C34" s="13" t="s">
        <v>53</v>
      </c>
      <c r="D34" s="13" t="s">
        <v>53</v>
      </c>
      <c r="E34" s="13" t="s">
        <v>53</v>
      </c>
      <c r="F34" s="13" t="s">
        <v>53</v>
      </c>
      <c r="G34" s="13" t="s">
        <v>53</v>
      </c>
      <c r="H34" s="13" t="s">
        <v>53</v>
      </c>
      <c r="I34" s="13" t="s">
        <v>53</v>
      </c>
      <c r="J34" s="13" t="s">
        <v>53</v>
      </c>
    </row>
    <row r="35" spans="1:10" x14ac:dyDescent="0.35">
      <c r="A35" t="s">
        <v>34</v>
      </c>
      <c r="B35" s="4">
        <v>57186</v>
      </c>
      <c r="C35" s="4">
        <v>1354</v>
      </c>
      <c r="D35" s="15">
        <v>2.3677123771552479E-2</v>
      </c>
      <c r="E35" s="4">
        <v>578426</v>
      </c>
      <c r="F35" s="4">
        <v>224268</v>
      </c>
      <c r="G35" s="15">
        <v>0.38772116052874522</v>
      </c>
      <c r="H35" s="4">
        <v>1538</v>
      </c>
      <c r="I35" s="4">
        <v>352</v>
      </c>
      <c r="J35" s="15">
        <v>0.22886866059817945</v>
      </c>
    </row>
    <row r="36" spans="1:10" x14ac:dyDescent="0.35">
      <c r="A36" t="s">
        <v>32</v>
      </c>
      <c r="B36" s="4">
        <v>1785.4843000000001</v>
      </c>
      <c r="C36" s="4">
        <v>78.463200000000001</v>
      </c>
      <c r="D36" s="15">
        <v>4.3945051771107704E-2</v>
      </c>
      <c r="E36" s="4">
        <v>80719.339500000002</v>
      </c>
      <c r="F36" s="4">
        <v>77613.2258</v>
      </c>
      <c r="G36" s="15">
        <v>0.96151958478302457</v>
      </c>
      <c r="H36" s="4">
        <v>54.020348281250008</v>
      </c>
      <c r="I36" s="4">
        <v>0.45318750000000008</v>
      </c>
      <c r="J36" s="15">
        <v>8.3891998926133825E-3</v>
      </c>
    </row>
    <row r="37" spans="1:10" x14ac:dyDescent="0.35">
      <c r="A37" t="s">
        <v>36</v>
      </c>
      <c r="B37" s="4">
        <v>489.29999999999973</v>
      </c>
      <c r="C37" s="4">
        <v>398.17</v>
      </c>
      <c r="D37" s="15">
        <v>0.81375434293889282</v>
      </c>
      <c r="E37" s="4">
        <v>519552.5</v>
      </c>
      <c r="F37" s="4">
        <v>448933.5</v>
      </c>
      <c r="G37" s="15">
        <v>0.86407725879482822</v>
      </c>
      <c r="H37" s="13" t="s">
        <v>53</v>
      </c>
      <c r="I37" s="13" t="s">
        <v>53</v>
      </c>
      <c r="J37" s="13" t="s">
        <v>53</v>
      </c>
    </row>
    <row r="38" spans="1:10" x14ac:dyDescent="0.35">
      <c r="A38" t="s">
        <v>89</v>
      </c>
      <c r="B38" s="4">
        <v>3448</v>
      </c>
      <c r="C38" s="4">
        <v>519</v>
      </c>
      <c r="D38" s="15">
        <v>0.15052204176334108</v>
      </c>
      <c r="E38" s="4">
        <v>362974</v>
      </c>
      <c r="F38" s="4">
        <v>292401</v>
      </c>
      <c r="G38" s="15">
        <v>0.80557009592973605</v>
      </c>
      <c r="H38" s="13" t="s">
        <v>53</v>
      </c>
      <c r="I38" s="13" t="s">
        <v>53</v>
      </c>
      <c r="J38" s="13" t="s">
        <v>53</v>
      </c>
    </row>
    <row r="39" spans="1:10" x14ac:dyDescent="0.35">
      <c r="A39" t="s">
        <v>7</v>
      </c>
      <c r="B39" s="4">
        <v>23218.936600000001</v>
      </c>
      <c r="C39" s="4">
        <v>7593.3944999999994</v>
      </c>
      <c r="D39" s="15">
        <v>0.32703455075543808</v>
      </c>
      <c r="E39" s="4">
        <v>361174.24360000005</v>
      </c>
      <c r="F39" s="4">
        <v>337019.55190000008</v>
      </c>
      <c r="G39" s="15">
        <v>0.93312177673790253</v>
      </c>
      <c r="H39" s="4">
        <v>120.35380000000001</v>
      </c>
      <c r="I39" s="4">
        <v>115.88000000000001</v>
      </c>
      <c r="J39" s="15">
        <v>0.96282792898936309</v>
      </c>
    </row>
    <row r="40" spans="1:10" x14ac:dyDescent="0.35">
      <c r="A40" t="s">
        <v>45</v>
      </c>
      <c r="B40" s="4">
        <v>13186.35</v>
      </c>
      <c r="C40" s="4">
        <v>2816.6060000000002</v>
      </c>
      <c r="D40" s="15">
        <v>0.2136001243710352</v>
      </c>
      <c r="E40" s="4">
        <v>102824.3</v>
      </c>
      <c r="F40" s="4">
        <v>46318.354610000002</v>
      </c>
      <c r="G40" s="15">
        <v>0.45046117124065033</v>
      </c>
      <c r="H40" s="13" t="s">
        <v>53</v>
      </c>
      <c r="I40" s="13" t="s">
        <v>53</v>
      </c>
      <c r="J40" s="13" t="s">
        <v>53</v>
      </c>
    </row>
    <row r="41" spans="1:10" x14ac:dyDescent="0.35">
      <c r="A41" t="s">
        <v>29</v>
      </c>
      <c r="B41" s="4">
        <v>43.7</v>
      </c>
      <c r="C41" s="4">
        <v>43.7</v>
      </c>
      <c r="D41" s="15">
        <v>1</v>
      </c>
      <c r="E41" s="4">
        <v>7450</v>
      </c>
      <c r="F41" s="4">
        <v>1145</v>
      </c>
      <c r="G41" s="15">
        <v>0.15369127516778525</v>
      </c>
      <c r="H41" s="13" t="s">
        <v>53</v>
      </c>
      <c r="I41" s="13" t="s">
        <v>53</v>
      </c>
      <c r="J41" s="13" t="s">
        <v>53</v>
      </c>
    </row>
    <row r="42" spans="1:10" x14ac:dyDescent="0.35">
      <c r="A42" t="s">
        <v>20</v>
      </c>
      <c r="B42" s="13" t="s">
        <v>53</v>
      </c>
      <c r="C42" s="13" t="s">
        <v>53</v>
      </c>
      <c r="D42" s="13" t="s">
        <v>53</v>
      </c>
      <c r="E42" s="13" t="s">
        <v>53</v>
      </c>
      <c r="F42" s="13" t="s">
        <v>53</v>
      </c>
      <c r="G42" s="13" t="s">
        <v>53</v>
      </c>
      <c r="H42" s="13" t="s">
        <v>53</v>
      </c>
      <c r="I42" s="13" t="s">
        <v>53</v>
      </c>
      <c r="J42" s="13" t="s">
        <v>53</v>
      </c>
    </row>
    <row r="43" spans="1:10" x14ac:dyDescent="0.35">
      <c r="A43" t="s">
        <v>17</v>
      </c>
      <c r="B43" s="13" t="s">
        <v>53</v>
      </c>
      <c r="C43" s="13" t="s">
        <v>53</v>
      </c>
      <c r="D43" s="13" t="s">
        <v>53</v>
      </c>
      <c r="E43" s="13" t="s">
        <v>53</v>
      </c>
      <c r="F43" s="13" t="s">
        <v>53</v>
      </c>
      <c r="G43" s="13" t="s">
        <v>53</v>
      </c>
      <c r="H43" s="13" t="s">
        <v>53</v>
      </c>
      <c r="I43" s="13" t="s">
        <v>53</v>
      </c>
      <c r="J43" s="13" t="s">
        <v>53</v>
      </c>
    </row>
    <row r="44" spans="1:10" x14ac:dyDescent="0.35">
      <c r="A44" t="s">
        <v>46</v>
      </c>
      <c r="B44" s="13" t="s">
        <v>53</v>
      </c>
      <c r="C44" s="13" t="s">
        <v>53</v>
      </c>
      <c r="D44" s="13" t="s">
        <v>53</v>
      </c>
      <c r="E44" s="13" t="s">
        <v>53</v>
      </c>
      <c r="F44" s="13" t="s">
        <v>53</v>
      </c>
      <c r="G44" s="13" t="s">
        <v>53</v>
      </c>
      <c r="H44" s="13" t="s">
        <v>53</v>
      </c>
      <c r="I44" s="13" t="s">
        <v>53</v>
      </c>
      <c r="J44" s="13" t="s">
        <v>53</v>
      </c>
    </row>
    <row r="45" spans="1:10" x14ac:dyDescent="0.35">
      <c r="A45" t="s">
        <v>27</v>
      </c>
      <c r="B45" s="4">
        <v>34603.318060619968</v>
      </c>
      <c r="C45" s="4">
        <v>853.15879698000003</v>
      </c>
      <c r="D45" s="15">
        <v>2.4655404302136294E-2</v>
      </c>
      <c r="E45" s="4">
        <v>1554291.6033112197</v>
      </c>
      <c r="F45" s="4">
        <v>401137.02100405004</v>
      </c>
      <c r="G45" s="15">
        <v>0.25808350257408508</v>
      </c>
      <c r="H45" s="4">
        <v>2609.6714221586722</v>
      </c>
      <c r="I45" s="4">
        <v>584.63155173365624</v>
      </c>
      <c r="J45" s="15">
        <v>0.22402496604344918</v>
      </c>
    </row>
    <row r="46" spans="1:10" x14ac:dyDescent="0.35">
      <c r="A46" t="s">
        <v>23</v>
      </c>
      <c r="B46" s="13" t="s">
        <v>53</v>
      </c>
      <c r="C46" s="13" t="s">
        <v>53</v>
      </c>
      <c r="D46" s="13" t="s">
        <v>53</v>
      </c>
      <c r="E46" s="13" t="s">
        <v>53</v>
      </c>
      <c r="F46" s="13" t="s">
        <v>53</v>
      </c>
      <c r="G46" s="13" t="s">
        <v>53</v>
      </c>
      <c r="H46" s="13" t="s">
        <v>53</v>
      </c>
      <c r="I46" s="13" t="s">
        <v>53</v>
      </c>
      <c r="J46" s="13" t="s">
        <v>53</v>
      </c>
    </row>
    <row r="47" spans="1:10" x14ac:dyDescent="0.35">
      <c r="A47" t="s">
        <v>18</v>
      </c>
      <c r="B47" s="4">
        <v>6794.9</v>
      </c>
      <c r="C47" s="4">
        <v>66.2</v>
      </c>
      <c r="D47" s="15">
        <v>9.7426010684483963E-3</v>
      </c>
      <c r="E47" s="4">
        <v>229713</v>
      </c>
      <c r="F47" s="4">
        <v>180828</v>
      </c>
      <c r="G47" s="15">
        <v>0.78719097308380459</v>
      </c>
      <c r="H47" s="13" t="s">
        <v>53</v>
      </c>
      <c r="I47" s="13" t="s">
        <v>53</v>
      </c>
      <c r="J47" s="13" t="s">
        <v>53</v>
      </c>
    </row>
    <row r="48" spans="1:10" x14ac:dyDescent="0.35">
      <c r="A48" t="s">
        <v>19</v>
      </c>
      <c r="B48" s="4">
        <v>7217</v>
      </c>
      <c r="C48" s="4">
        <v>3670</v>
      </c>
      <c r="D48" s="15">
        <v>0.50852154634889846</v>
      </c>
      <c r="E48" s="4">
        <v>102982</v>
      </c>
      <c r="F48" s="4">
        <v>87599</v>
      </c>
      <c r="G48" s="15">
        <v>0.85062438095977932</v>
      </c>
      <c r="H48" s="4">
        <v>2074</v>
      </c>
      <c r="I48" s="4">
        <v>2056</v>
      </c>
      <c r="J48" s="15">
        <v>0.99132111861137895</v>
      </c>
    </row>
    <row r="49" spans="1:10" x14ac:dyDescent="0.35">
      <c r="A49" t="s">
        <v>52</v>
      </c>
      <c r="B49" s="4">
        <v>765.05</v>
      </c>
      <c r="C49" s="4">
        <v>620.00800000000004</v>
      </c>
      <c r="D49" s="15">
        <v>0.81041500555519252</v>
      </c>
      <c r="E49" s="13" t="s">
        <v>53</v>
      </c>
      <c r="F49" s="13" t="s">
        <v>53</v>
      </c>
      <c r="G49" s="13" t="s">
        <v>53</v>
      </c>
      <c r="H49" s="13" t="s">
        <v>53</v>
      </c>
      <c r="I49" s="13" t="s">
        <v>53</v>
      </c>
      <c r="J49" s="13" t="s">
        <v>53</v>
      </c>
    </row>
    <row r="50" spans="1:10" x14ac:dyDescent="0.35">
      <c r="A50" t="s">
        <v>35</v>
      </c>
      <c r="B50" s="13" t="s">
        <v>53</v>
      </c>
      <c r="C50" s="13" t="s">
        <v>53</v>
      </c>
      <c r="D50" s="13" t="s">
        <v>53</v>
      </c>
      <c r="E50" s="13" t="s">
        <v>53</v>
      </c>
      <c r="F50" s="13" t="s">
        <v>53</v>
      </c>
      <c r="G50" s="13" t="s">
        <v>53</v>
      </c>
      <c r="H50" s="13" t="s">
        <v>53</v>
      </c>
      <c r="I50" s="13" t="s">
        <v>53</v>
      </c>
      <c r="J50" s="13" t="s">
        <v>53</v>
      </c>
    </row>
    <row r="51" spans="1:10" x14ac:dyDescent="0.35">
      <c r="A51" t="s">
        <v>47</v>
      </c>
      <c r="B51" s="4">
        <v>1871.56</v>
      </c>
      <c r="C51" s="4">
        <v>1362.46</v>
      </c>
      <c r="D51" s="15">
        <v>0.72798093569001265</v>
      </c>
      <c r="E51" s="4">
        <v>461452.77</v>
      </c>
      <c r="F51" s="4">
        <v>117301.98</v>
      </c>
      <c r="G51" s="15">
        <v>0.25420148631895739</v>
      </c>
      <c r="H51" s="13" t="s">
        <v>53</v>
      </c>
      <c r="I51" s="13" t="s">
        <v>53</v>
      </c>
      <c r="J51" s="13" t="s">
        <v>53</v>
      </c>
    </row>
    <row r="52" spans="1:10" x14ac:dyDescent="0.35">
      <c r="A52" t="s">
        <v>51</v>
      </c>
      <c r="B52" s="4">
        <v>287.89999999999998</v>
      </c>
      <c r="C52" s="4">
        <v>0</v>
      </c>
      <c r="D52" s="15">
        <v>0</v>
      </c>
      <c r="E52" s="4">
        <v>12049.8</v>
      </c>
      <c r="F52" s="4">
        <v>0</v>
      </c>
      <c r="G52" s="15">
        <v>0</v>
      </c>
      <c r="H52" s="13" t="s">
        <v>53</v>
      </c>
      <c r="I52" s="13" t="s">
        <v>53</v>
      </c>
      <c r="J52" s="13" t="s">
        <v>53</v>
      </c>
    </row>
    <row r="53" spans="1:10" x14ac:dyDescent="0.35">
      <c r="B53" s="4"/>
      <c r="C53" s="4"/>
      <c r="D53" s="15"/>
      <c r="E53" s="4"/>
      <c r="F53" s="4"/>
      <c r="G53" s="15"/>
      <c r="H53" s="13"/>
      <c r="I53" s="13"/>
      <c r="J53" s="13"/>
    </row>
    <row r="55" spans="1:10" x14ac:dyDescent="0.35">
      <c r="A55" t="s">
        <v>95</v>
      </c>
    </row>
  </sheetData>
  <autoFilter ref="A3:J52" xr:uid="{07072A06-3EC0-4F25-8105-2FA328E54B26}">
    <sortState xmlns:xlrd2="http://schemas.microsoft.com/office/spreadsheetml/2017/richdata2" ref="A5:J52">
      <sortCondition ref="A3:A52"/>
    </sortState>
  </autoFilter>
  <mergeCells count="5">
    <mergeCell ref="A1:J1"/>
    <mergeCell ref="A2:A3"/>
    <mergeCell ref="B2:D2"/>
    <mergeCell ref="E2:G2"/>
    <mergeCell ref="H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40BD8-7FFB-4B68-A434-7E01FC2B02FF}">
  <dimension ref="A1:G52"/>
  <sheetViews>
    <sheetView topLeftCell="A8" workbookViewId="0">
      <selection sqref="A1:G1"/>
    </sheetView>
  </sheetViews>
  <sheetFormatPr defaultRowHeight="14.5" x14ac:dyDescent="0.35"/>
  <cols>
    <col min="1" max="1" width="15.54296875" bestFit="1" customWidth="1"/>
    <col min="2" max="2" width="11" bestFit="1" customWidth="1"/>
    <col min="3" max="3" width="10.81640625" bestFit="1" customWidth="1"/>
    <col min="4" max="4" width="18" bestFit="1" customWidth="1"/>
    <col min="5" max="5" width="11" bestFit="1" customWidth="1"/>
    <col min="6" max="6" width="10.81640625" bestFit="1" customWidth="1"/>
    <col min="7" max="7" width="18.1796875" bestFit="1" customWidth="1"/>
  </cols>
  <sheetData>
    <row r="1" spans="1:7" x14ac:dyDescent="0.35">
      <c r="A1" s="20" t="s">
        <v>94</v>
      </c>
      <c r="B1" s="20"/>
      <c r="C1" s="20"/>
      <c r="D1" s="20"/>
      <c r="E1" s="20"/>
      <c r="F1" s="20"/>
      <c r="G1" s="20"/>
    </row>
    <row r="2" spans="1:7" x14ac:dyDescent="0.35">
      <c r="A2" s="21" t="s">
        <v>0</v>
      </c>
      <c r="B2" s="17" t="s">
        <v>57</v>
      </c>
      <c r="C2" s="17"/>
      <c r="D2" s="17"/>
      <c r="E2" s="16" t="s">
        <v>58</v>
      </c>
      <c r="F2" s="16"/>
      <c r="G2" s="16"/>
    </row>
    <row r="3" spans="1:7" x14ac:dyDescent="0.35">
      <c r="A3" s="22"/>
      <c r="B3" s="10" t="s">
        <v>2</v>
      </c>
      <c r="C3" s="10" t="s">
        <v>3</v>
      </c>
      <c r="D3" s="10" t="s">
        <v>74</v>
      </c>
      <c r="E3" s="11" t="s">
        <v>2</v>
      </c>
      <c r="F3" s="11" t="s">
        <v>3</v>
      </c>
      <c r="G3" s="11" t="s">
        <v>74</v>
      </c>
    </row>
    <row r="4" spans="1:7" x14ac:dyDescent="0.35">
      <c r="A4" t="s">
        <v>24</v>
      </c>
      <c r="B4" s="4">
        <v>893.29</v>
      </c>
      <c r="C4" s="4">
        <v>183.19</v>
      </c>
      <c r="D4" s="15">
        <v>0.20507338042516987</v>
      </c>
      <c r="E4" s="4">
        <v>172571.71</v>
      </c>
      <c r="F4" s="4">
        <v>105713.2</v>
      </c>
      <c r="G4" s="15">
        <v>0.61257549108135978</v>
      </c>
    </row>
    <row r="5" spans="1:7" x14ac:dyDescent="0.35">
      <c r="A5" t="s">
        <v>40</v>
      </c>
      <c r="B5" s="4">
        <v>3890.3689999999997</v>
      </c>
      <c r="C5" s="4">
        <v>333.529</v>
      </c>
      <c r="D5" s="15">
        <v>8.5731970412061181E-2</v>
      </c>
      <c r="E5" s="4">
        <v>975535.34</v>
      </c>
      <c r="F5" s="4">
        <v>1472.9</v>
      </c>
      <c r="G5" s="15">
        <v>1.5098376651326646E-3</v>
      </c>
    </row>
    <row r="6" spans="1:7" x14ac:dyDescent="0.35">
      <c r="A6" t="s">
        <v>38</v>
      </c>
      <c r="B6" s="4">
        <v>276</v>
      </c>
      <c r="C6" s="4">
        <v>32</v>
      </c>
      <c r="D6" s="15">
        <v>0.11594202898550725</v>
      </c>
      <c r="E6" s="13" t="s">
        <v>53</v>
      </c>
      <c r="F6" s="13" t="s">
        <v>53</v>
      </c>
      <c r="G6" s="13" t="s">
        <v>53</v>
      </c>
    </row>
    <row r="7" spans="1:7" x14ac:dyDescent="0.35">
      <c r="A7" t="s">
        <v>50</v>
      </c>
      <c r="B7" s="4">
        <v>11430</v>
      </c>
      <c r="C7" s="4">
        <v>263</v>
      </c>
      <c r="D7" s="15">
        <v>2.3009623797025373E-2</v>
      </c>
      <c r="E7" s="4">
        <v>253432</v>
      </c>
      <c r="F7" s="4">
        <v>0</v>
      </c>
      <c r="G7" s="15">
        <v>0</v>
      </c>
    </row>
    <row r="8" spans="1:7" x14ac:dyDescent="0.35">
      <c r="A8" t="s">
        <v>11</v>
      </c>
      <c r="B8" s="4">
        <v>66075.378869244218</v>
      </c>
      <c r="C8" s="4">
        <v>37208.976852407708</v>
      </c>
      <c r="D8" s="15">
        <v>0.56312922436722024</v>
      </c>
      <c r="E8" s="4">
        <v>181604.96024091059</v>
      </c>
      <c r="F8" s="4">
        <v>55111.271009273099</v>
      </c>
      <c r="G8" s="15">
        <v>0.30346787299292088</v>
      </c>
    </row>
    <row r="9" spans="1:7" x14ac:dyDescent="0.35">
      <c r="A9" t="s">
        <v>49</v>
      </c>
      <c r="B9" s="4">
        <v>62326</v>
      </c>
      <c r="C9" s="4">
        <v>20491</v>
      </c>
      <c r="D9" s="15">
        <v>0.32877129929724352</v>
      </c>
      <c r="E9" s="4">
        <v>151016</v>
      </c>
      <c r="F9" s="4">
        <v>41829</v>
      </c>
      <c r="G9" s="15">
        <v>0.27698389574614612</v>
      </c>
    </row>
    <row r="10" spans="1:7" x14ac:dyDescent="0.35">
      <c r="A10" t="s">
        <v>26</v>
      </c>
      <c r="B10" s="13" t="s">
        <v>53</v>
      </c>
      <c r="C10" s="13" t="s">
        <v>53</v>
      </c>
      <c r="D10" s="13" t="s">
        <v>53</v>
      </c>
      <c r="E10" s="13" t="s">
        <v>53</v>
      </c>
      <c r="F10" s="13" t="s">
        <v>53</v>
      </c>
      <c r="G10" s="13" t="s">
        <v>53</v>
      </c>
    </row>
    <row r="11" spans="1:7" x14ac:dyDescent="0.35">
      <c r="A11" t="s">
        <v>5</v>
      </c>
      <c r="B11" s="13" t="s">
        <v>53</v>
      </c>
      <c r="C11" s="13" t="s">
        <v>53</v>
      </c>
      <c r="D11" s="13" t="s">
        <v>53</v>
      </c>
      <c r="E11" s="13" t="s">
        <v>53</v>
      </c>
      <c r="F11" s="13" t="s">
        <v>53</v>
      </c>
      <c r="G11" s="13" t="s">
        <v>53</v>
      </c>
    </row>
    <row r="12" spans="1:7" x14ac:dyDescent="0.35">
      <c r="A12" t="s">
        <v>14</v>
      </c>
      <c r="B12" s="4">
        <v>490.05713000000003</v>
      </c>
      <c r="C12" s="4">
        <v>103.66299999999998</v>
      </c>
      <c r="D12" s="15">
        <v>0.21153247989678259</v>
      </c>
      <c r="E12" s="4">
        <v>378200.53119999997</v>
      </c>
      <c r="F12" s="4">
        <v>0</v>
      </c>
      <c r="G12" s="15">
        <v>0</v>
      </c>
    </row>
    <row r="13" spans="1:7" x14ac:dyDescent="0.35">
      <c r="A13" t="s">
        <v>37</v>
      </c>
      <c r="B13" s="4">
        <v>1404</v>
      </c>
      <c r="C13" s="4">
        <v>865</v>
      </c>
      <c r="D13" s="15">
        <v>0.61609686609686609</v>
      </c>
      <c r="E13" s="4">
        <v>277750</v>
      </c>
      <c r="F13" s="4">
        <v>128398</v>
      </c>
      <c r="G13" s="15">
        <v>0.4622790279027903</v>
      </c>
    </row>
    <row r="14" spans="1:7" x14ac:dyDescent="0.35">
      <c r="A14" t="s">
        <v>10</v>
      </c>
      <c r="B14" s="13" t="s">
        <v>53</v>
      </c>
      <c r="C14" s="13" t="s">
        <v>53</v>
      </c>
      <c r="D14" s="13" t="s">
        <v>53</v>
      </c>
      <c r="E14" s="13" t="s">
        <v>53</v>
      </c>
      <c r="F14" s="13" t="s">
        <v>53</v>
      </c>
      <c r="G14" s="13" t="s">
        <v>53</v>
      </c>
    </row>
    <row r="15" spans="1:7" x14ac:dyDescent="0.35">
      <c r="A15" t="s">
        <v>25</v>
      </c>
      <c r="B15" s="4">
        <v>3937.59</v>
      </c>
      <c r="C15" s="4">
        <v>48.3</v>
      </c>
      <c r="D15" s="15">
        <v>1.2266386292122846E-2</v>
      </c>
      <c r="E15" s="4">
        <v>466.25</v>
      </c>
      <c r="F15" s="4">
        <v>0</v>
      </c>
      <c r="G15" s="15">
        <v>0</v>
      </c>
    </row>
    <row r="16" spans="1:7" x14ac:dyDescent="0.35">
      <c r="A16" t="s">
        <v>6</v>
      </c>
      <c r="B16" s="13" t="s">
        <v>53</v>
      </c>
      <c r="C16" s="13" t="s">
        <v>53</v>
      </c>
      <c r="D16" s="13" t="s">
        <v>53</v>
      </c>
      <c r="E16" s="13" t="s">
        <v>53</v>
      </c>
      <c r="F16" s="13" t="s">
        <v>53</v>
      </c>
      <c r="G16" s="13" t="s">
        <v>53</v>
      </c>
    </row>
    <row r="17" spans="1:7" x14ac:dyDescent="0.35">
      <c r="A17" t="s">
        <v>39</v>
      </c>
      <c r="B17" s="4">
        <v>23</v>
      </c>
      <c r="C17" s="4">
        <v>0</v>
      </c>
      <c r="D17" s="15">
        <v>0</v>
      </c>
      <c r="E17" s="4">
        <v>16871</v>
      </c>
      <c r="F17" s="4">
        <v>16641</v>
      </c>
      <c r="G17" s="15">
        <v>0.98636713887736349</v>
      </c>
    </row>
    <row r="18" spans="1:7" x14ac:dyDescent="0.35">
      <c r="A18" t="s">
        <v>16</v>
      </c>
      <c r="B18" s="4">
        <v>224.16</v>
      </c>
      <c r="C18" s="4">
        <v>54.73</v>
      </c>
      <c r="D18" s="15">
        <v>0.24415596002855103</v>
      </c>
      <c r="E18" s="4">
        <v>2473</v>
      </c>
      <c r="F18" s="4">
        <v>50</v>
      </c>
      <c r="G18" s="15">
        <v>2.0218358269308533E-2</v>
      </c>
    </row>
    <row r="19" spans="1:7" x14ac:dyDescent="0.35">
      <c r="A19" t="s">
        <v>15</v>
      </c>
      <c r="B19" s="13" t="s">
        <v>53</v>
      </c>
      <c r="C19" s="13" t="s">
        <v>53</v>
      </c>
      <c r="D19" s="13" t="s">
        <v>53</v>
      </c>
      <c r="E19" s="4">
        <v>189072</v>
      </c>
      <c r="F19" s="4">
        <v>111487</v>
      </c>
      <c r="G19" s="15">
        <v>0.58965367690615211</v>
      </c>
    </row>
    <row r="20" spans="1:7" x14ac:dyDescent="0.35">
      <c r="A20" t="s">
        <v>41</v>
      </c>
      <c r="B20" s="4">
        <v>943.89999999999975</v>
      </c>
      <c r="C20" s="4">
        <v>0</v>
      </c>
      <c r="D20" s="15">
        <v>0</v>
      </c>
      <c r="E20" s="4">
        <v>180440.94999999998</v>
      </c>
      <c r="F20" s="4">
        <v>55</v>
      </c>
      <c r="G20" s="15">
        <v>3.0480885852130575E-4</v>
      </c>
    </row>
    <row r="21" spans="1:7" x14ac:dyDescent="0.35">
      <c r="A21" t="s">
        <v>13</v>
      </c>
      <c r="B21" s="4">
        <v>1042</v>
      </c>
      <c r="C21" s="4">
        <v>305</v>
      </c>
      <c r="D21" s="15">
        <v>0.29270633397312862</v>
      </c>
      <c r="E21" s="4">
        <v>227295</v>
      </c>
      <c r="F21" s="4">
        <v>29278</v>
      </c>
      <c r="G21" s="15">
        <v>0.12881057656349679</v>
      </c>
    </row>
    <row r="22" spans="1:7" x14ac:dyDescent="0.35">
      <c r="A22" t="s">
        <v>70</v>
      </c>
      <c r="B22" s="4">
        <v>7403</v>
      </c>
      <c r="C22" s="4">
        <v>3</v>
      </c>
      <c r="D22" s="15">
        <v>4.0524111846548696E-4</v>
      </c>
      <c r="E22" s="4">
        <v>986952</v>
      </c>
      <c r="F22" s="4">
        <v>0</v>
      </c>
      <c r="G22" s="15">
        <v>0</v>
      </c>
    </row>
    <row r="23" spans="1:7" x14ac:dyDescent="0.35">
      <c r="A23" t="s">
        <v>9</v>
      </c>
      <c r="B23" s="4">
        <v>8154</v>
      </c>
      <c r="C23" s="4">
        <v>0</v>
      </c>
      <c r="D23" s="15">
        <v>0</v>
      </c>
      <c r="E23" s="4">
        <v>16108</v>
      </c>
      <c r="F23" s="4">
        <v>11418</v>
      </c>
      <c r="G23" s="15">
        <v>0.70884032778743478</v>
      </c>
    </row>
    <row r="24" spans="1:7" x14ac:dyDescent="0.35">
      <c r="A24" t="s">
        <v>21</v>
      </c>
      <c r="B24" s="13" t="s">
        <v>53</v>
      </c>
      <c r="C24" s="13" t="s">
        <v>53</v>
      </c>
      <c r="D24" s="13" t="s">
        <v>53</v>
      </c>
      <c r="E24" s="13" t="s">
        <v>53</v>
      </c>
      <c r="F24" s="13" t="s">
        <v>53</v>
      </c>
      <c r="G24" s="13" t="s">
        <v>53</v>
      </c>
    </row>
    <row r="25" spans="1:7" x14ac:dyDescent="0.35">
      <c r="A25" t="s">
        <v>31</v>
      </c>
      <c r="B25" s="4">
        <v>116</v>
      </c>
      <c r="C25" s="4">
        <v>17</v>
      </c>
      <c r="D25" s="15">
        <v>0.14655172413793102</v>
      </c>
      <c r="E25" s="4">
        <v>203</v>
      </c>
      <c r="F25" s="4">
        <v>0</v>
      </c>
      <c r="G25" s="15">
        <v>0</v>
      </c>
    </row>
    <row r="26" spans="1:7" x14ac:dyDescent="0.35">
      <c r="A26" t="s">
        <v>22</v>
      </c>
      <c r="B26" s="4">
        <v>3399</v>
      </c>
      <c r="C26" s="4">
        <v>124</v>
      </c>
      <c r="D26" s="15">
        <v>3.648131803471609E-2</v>
      </c>
      <c r="E26" s="4">
        <v>490402</v>
      </c>
      <c r="F26" s="4">
        <v>0</v>
      </c>
      <c r="G26" s="15">
        <v>0</v>
      </c>
    </row>
    <row r="27" spans="1:7" x14ac:dyDescent="0.35">
      <c r="A27" t="s">
        <v>44</v>
      </c>
      <c r="B27" s="13" t="s">
        <v>53</v>
      </c>
      <c r="C27" s="13" t="s">
        <v>53</v>
      </c>
      <c r="D27" s="13" t="s">
        <v>53</v>
      </c>
      <c r="E27" s="13" t="s">
        <v>53</v>
      </c>
      <c r="F27" s="13" t="s">
        <v>53</v>
      </c>
      <c r="G27" s="13" t="s">
        <v>53</v>
      </c>
    </row>
    <row r="28" spans="1:7" x14ac:dyDescent="0.35">
      <c r="A28" t="s">
        <v>48</v>
      </c>
      <c r="B28" s="4">
        <v>1818</v>
      </c>
      <c r="C28" s="4">
        <v>0</v>
      </c>
      <c r="D28" s="15">
        <v>0</v>
      </c>
      <c r="E28" s="4">
        <v>25157</v>
      </c>
      <c r="F28" s="4">
        <v>262</v>
      </c>
      <c r="G28" s="15">
        <v>1.0414596335016098E-2</v>
      </c>
    </row>
    <row r="29" spans="1:7" x14ac:dyDescent="0.35">
      <c r="A29" t="s">
        <v>30</v>
      </c>
      <c r="B29" s="13" t="s">
        <v>53</v>
      </c>
      <c r="C29" s="13" t="s">
        <v>53</v>
      </c>
      <c r="D29" s="13" t="s">
        <v>53</v>
      </c>
      <c r="E29" s="13" t="s">
        <v>53</v>
      </c>
      <c r="F29" s="13" t="s">
        <v>53</v>
      </c>
      <c r="G29" s="13" t="s">
        <v>53</v>
      </c>
    </row>
    <row r="30" spans="1:7" x14ac:dyDescent="0.35">
      <c r="A30" t="s">
        <v>42</v>
      </c>
      <c r="B30" s="4">
        <v>739</v>
      </c>
      <c r="C30" s="4">
        <v>721</v>
      </c>
      <c r="D30" s="15">
        <v>0.97564276048714482</v>
      </c>
      <c r="E30" s="13" t="s">
        <v>53</v>
      </c>
      <c r="F30" s="13" t="s">
        <v>53</v>
      </c>
      <c r="G30" s="13" t="s">
        <v>53</v>
      </c>
    </row>
    <row r="31" spans="1:7" x14ac:dyDescent="0.35">
      <c r="A31" t="s">
        <v>43</v>
      </c>
      <c r="B31" s="4">
        <v>4951</v>
      </c>
      <c r="C31" s="4">
        <v>893</v>
      </c>
      <c r="D31" s="15">
        <v>0.18036760250454453</v>
      </c>
      <c r="E31" s="4">
        <v>346906</v>
      </c>
      <c r="F31" s="4">
        <v>24680</v>
      </c>
      <c r="G31" s="15">
        <v>7.1143191527387822E-2</v>
      </c>
    </row>
    <row r="32" spans="1:7" x14ac:dyDescent="0.35">
      <c r="A32" t="s">
        <v>69</v>
      </c>
      <c r="B32" s="4">
        <v>6541.1398999999974</v>
      </c>
      <c r="C32" s="4">
        <v>0</v>
      </c>
      <c r="D32" s="15">
        <v>0</v>
      </c>
      <c r="E32" s="4">
        <v>170179.34751600015</v>
      </c>
      <c r="F32" s="4">
        <v>0</v>
      </c>
      <c r="G32" s="15">
        <v>0</v>
      </c>
    </row>
    <row r="33" spans="1:7" x14ac:dyDescent="0.35">
      <c r="A33" t="s">
        <v>8</v>
      </c>
      <c r="B33" s="4">
        <v>14692.829999999993</v>
      </c>
      <c r="C33" s="4">
        <v>6466.8899999999958</v>
      </c>
      <c r="D33" s="15">
        <v>0.44013916992165558</v>
      </c>
      <c r="E33" s="4">
        <v>46578.23000000001</v>
      </c>
      <c r="F33" s="4">
        <v>19986.740000000013</v>
      </c>
      <c r="G33" s="15">
        <v>0.42910046173931488</v>
      </c>
    </row>
    <row r="34" spans="1:7" x14ac:dyDescent="0.35">
      <c r="A34" t="s">
        <v>28</v>
      </c>
      <c r="B34" s="4">
        <v>2220.4</v>
      </c>
      <c r="C34" s="4">
        <v>17.600000000000001</v>
      </c>
      <c r="D34" s="15">
        <v>7.9264997297784183E-3</v>
      </c>
      <c r="E34" s="4">
        <v>2236</v>
      </c>
      <c r="F34" s="4">
        <v>0</v>
      </c>
      <c r="G34" s="15">
        <v>0</v>
      </c>
    </row>
    <row r="35" spans="1:7" x14ac:dyDescent="0.35">
      <c r="A35" t="s">
        <v>34</v>
      </c>
      <c r="B35" s="4">
        <v>7157</v>
      </c>
      <c r="C35" s="4">
        <v>389</v>
      </c>
      <c r="D35" s="15">
        <v>5.4352382283079502E-2</v>
      </c>
      <c r="E35" s="4">
        <v>393039</v>
      </c>
      <c r="F35" s="4">
        <v>19726</v>
      </c>
      <c r="G35" s="15">
        <v>5.0188403695307589E-2</v>
      </c>
    </row>
    <row r="36" spans="1:7" x14ac:dyDescent="0.35">
      <c r="A36" t="s">
        <v>32</v>
      </c>
      <c r="B36" s="4">
        <v>874.51859999999999</v>
      </c>
      <c r="C36" s="4">
        <v>0</v>
      </c>
      <c r="D36" s="15">
        <v>0</v>
      </c>
      <c r="E36" s="4">
        <v>44753.397900000004</v>
      </c>
      <c r="F36" s="4">
        <v>0</v>
      </c>
      <c r="G36" s="15">
        <v>0</v>
      </c>
    </row>
    <row r="37" spans="1:7" x14ac:dyDescent="0.35">
      <c r="A37" t="s">
        <v>36</v>
      </c>
      <c r="B37" s="4">
        <v>2710.7899999999995</v>
      </c>
      <c r="C37" s="4">
        <v>0</v>
      </c>
      <c r="D37" s="15">
        <f>C37/B37</f>
        <v>0</v>
      </c>
      <c r="E37" s="4">
        <v>342070.5</v>
      </c>
      <c r="F37" s="4">
        <v>0</v>
      </c>
      <c r="G37" s="15">
        <v>0</v>
      </c>
    </row>
    <row r="38" spans="1:7" x14ac:dyDescent="0.35">
      <c r="A38" t="s">
        <v>89</v>
      </c>
      <c r="B38" s="4">
        <v>2025</v>
      </c>
      <c r="C38" s="4">
        <v>323</v>
      </c>
      <c r="D38" s="15">
        <v>0.15950617283950616</v>
      </c>
      <c r="E38" s="4">
        <v>148269</v>
      </c>
      <c r="F38" s="4">
        <v>81383</v>
      </c>
      <c r="G38" s="15">
        <v>0.54888749502593259</v>
      </c>
    </row>
    <row r="39" spans="1:7" x14ac:dyDescent="0.35">
      <c r="A39" t="s">
        <v>7</v>
      </c>
      <c r="B39" s="4">
        <v>22162.075600000011</v>
      </c>
      <c r="C39" s="4">
        <v>6374.7734999999984</v>
      </c>
      <c r="D39" s="15">
        <v>0.28764334239524003</v>
      </c>
      <c r="E39" s="4">
        <v>380010.54110000009</v>
      </c>
      <c r="F39" s="4">
        <v>362188.61280000006</v>
      </c>
      <c r="G39" s="15">
        <v>0.95310148963654628</v>
      </c>
    </row>
    <row r="40" spans="1:7" x14ac:dyDescent="0.35">
      <c r="A40" t="s">
        <v>45</v>
      </c>
      <c r="B40" s="4">
        <v>3521.3980000000001</v>
      </c>
      <c r="C40" s="4">
        <v>83.970240000000004</v>
      </c>
      <c r="D40" s="15">
        <v>2.3845711277168898E-2</v>
      </c>
      <c r="E40" s="4">
        <v>99210.83</v>
      </c>
      <c r="F40" s="4">
        <v>634.75080000000003</v>
      </c>
      <c r="G40" s="15">
        <v>6.3979990894139282E-3</v>
      </c>
    </row>
    <row r="41" spans="1:7" x14ac:dyDescent="0.35">
      <c r="A41" t="s">
        <v>29</v>
      </c>
      <c r="B41" s="4">
        <v>6.1</v>
      </c>
      <c r="C41" s="4">
        <v>0</v>
      </c>
      <c r="D41" s="15">
        <f>C41/B41</f>
        <v>0</v>
      </c>
      <c r="E41" s="4">
        <v>5519</v>
      </c>
      <c r="F41" s="4">
        <v>1251</v>
      </c>
      <c r="G41" s="15">
        <v>0.22667149845986592</v>
      </c>
    </row>
    <row r="42" spans="1:7" x14ac:dyDescent="0.35">
      <c r="A42" t="s">
        <v>20</v>
      </c>
      <c r="B42" s="13" t="s">
        <v>53</v>
      </c>
      <c r="C42" s="13" t="s">
        <v>53</v>
      </c>
      <c r="D42" s="13" t="s">
        <v>53</v>
      </c>
      <c r="E42" s="13" t="s">
        <v>53</v>
      </c>
      <c r="F42" s="13" t="s">
        <v>53</v>
      </c>
      <c r="G42" s="13" t="s">
        <v>53</v>
      </c>
    </row>
    <row r="43" spans="1:7" x14ac:dyDescent="0.35">
      <c r="A43" t="s">
        <v>17</v>
      </c>
      <c r="B43" s="4">
        <v>927.18000000000029</v>
      </c>
      <c r="C43" s="4">
        <v>51.28</v>
      </c>
      <c r="D43" s="15">
        <v>5.5307491533467056E-2</v>
      </c>
      <c r="E43" s="4">
        <v>2825.09</v>
      </c>
      <c r="F43" s="4">
        <v>782.95</v>
      </c>
      <c r="G43" s="15">
        <v>0.27714161318754449</v>
      </c>
    </row>
    <row r="44" spans="1:7" x14ac:dyDescent="0.35">
      <c r="A44" t="s">
        <v>46</v>
      </c>
      <c r="B44" s="4">
        <v>3487.22</v>
      </c>
      <c r="C44" s="4">
        <v>66.2</v>
      </c>
      <c r="D44" s="15">
        <v>1.8983602984612387E-2</v>
      </c>
      <c r="E44" s="4">
        <v>528462.93999999994</v>
      </c>
      <c r="F44" s="4">
        <v>5800</v>
      </c>
      <c r="G44" s="15">
        <v>1.097522562320075E-2</v>
      </c>
    </row>
    <row r="45" spans="1:7" x14ac:dyDescent="0.35">
      <c r="A45" t="s">
        <v>27</v>
      </c>
      <c r="B45" s="4">
        <v>34603.318060619989</v>
      </c>
      <c r="C45" s="4">
        <v>0</v>
      </c>
      <c r="D45" s="15">
        <v>0</v>
      </c>
      <c r="E45" s="4">
        <v>1554291.6033112195</v>
      </c>
      <c r="F45" s="4">
        <v>0</v>
      </c>
      <c r="G45" s="15">
        <v>0</v>
      </c>
    </row>
    <row r="46" spans="1:7" x14ac:dyDescent="0.35">
      <c r="A46" t="s">
        <v>23</v>
      </c>
      <c r="B46" s="4">
        <v>32678.422799999993</v>
      </c>
      <c r="C46" s="4">
        <v>8723.8913999999968</v>
      </c>
      <c r="D46" s="15">
        <v>0.26696182534243967</v>
      </c>
      <c r="E46" s="4">
        <v>212060.83030000006</v>
      </c>
      <c r="F46" s="4">
        <v>29.232900000000001</v>
      </c>
      <c r="G46" s="15">
        <v>1.3785148326847795E-4</v>
      </c>
    </row>
    <row r="47" spans="1:7" x14ac:dyDescent="0.35">
      <c r="A47" t="s">
        <v>18</v>
      </c>
      <c r="B47" s="13" t="s">
        <v>53</v>
      </c>
      <c r="C47" s="13" t="s">
        <v>53</v>
      </c>
      <c r="D47" s="13" t="s">
        <v>53</v>
      </c>
      <c r="E47" s="13" t="s">
        <v>53</v>
      </c>
      <c r="F47" s="13" t="s">
        <v>53</v>
      </c>
      <c r="G47" s="13" t="s">
        <v>53</v>
      </c>
    </row>
    <row r="48" spans="1:7" x14ac:dyDescent="0.35">
      <c r="A48" t="s">
        <v>19</v>
      </c>
      <c r="B48" s="4">
        <v>1032</v>
      </c>
      <c r="C48" s="4">
        <v>79</v>
      </c>
      <c r="D48" s="15">
        <v>7.6550387596899222E-2</v>
      </c>
      <c r="E48" s="4">
        <v>9237</v>
      </c>
      <c r="F48" s="4">
        <v>0</v>
      </c>
      <c r="G48" s="15">
        <v>0</v>
      </c>
    </row>
    <row r="49" spans="1:7" x14ac:dyDescent="0.35">
      <c r="A49" t="s">
        <v>52</v>
      </c>
      <c r="B49" s="4">
        <v>1377.78</v>
      </c>
      <c r="C49" s="4">
        <v>495.81900000000002</v>
      </c>
      <c r="D49" s="15">
        <v>0.35986804859992161</v>
      </c>
      <c r="E49" s="13" t="s">
        <v>53</v>
      </c>
      <c r="F49" s="13" t="s">
        <v>53</v>
      </c>
      <c r="G49" s="13" t="s">
        <v>53</v>
      </c>
    </row>
    <row r="50" spans="1:7" x14ac:dyDescent="0.35">
      <c r="A50" t="s">
        <v>35</v>
      </c>
      <c r="B50" s="4">
        <v>21274</v>
      </c>
      <c r="C50" s="4">
        <v>12443</v>
      </c>
      <c r="D50" s="15">
        <v>0.58489235686753782</v>
      </c>
      <c r="E50" s="4">
        <v>20157</v>
      </c>
      <c r="F50" s="4">
        <v>10015</v>
      </c>
      <c r="G50" s="15">
        <v>0.49684972962246365</v>
      </c>
    </row>
    <row r="51" spans="1:7" x14ac:dyDescent="0.35">
      <c r="A51" t="s">
        <v>47</v>
      </c>
      <c r="B51" s="13" t="s">
        <v>53</v>
      </c>
      <c r="C51" s="13" t="s">
        <v>53</v>
      </c>
      <c r="D51" s="13" t="s">
        <v>53</v>
      </c>
      <c r="E51" s="13" t="s">
        <v>53</v>
      </c>
      <c r="F51" s="13" t="s">
        <v>53</v>
      </c>
      <c r="G51" s="13" t="s">
        <v>53</v>
      </c>
    </row>
    <row r="52" spans="1:7" x14ac:dyDescent="0.35">
      <c r="A52" t="s">
        <v>51</v>
      </c>
      <c r="B52" s="4">
        <v>512.5</v>
      </c>
      <c r="C52" s="4">
        <v>184.1</v>
      </c>
      <c r="D52" s="15">
        <v>0.35921951219512194</v>
      </c>
      <c r="E52" s="13" t="s">
        <v>53</v>
      </c>
      <c r="F52" s="13" t="s">
        <v>53</v>
      </c>
      <c r="G52" s="13" t="s">
        <v>53</v>
      </c>
    </row>
  </sheetData>
  <autoFilter ref="A3:G52" xr:uid="{07072A06-3EC0-4F25-8105-2FA328E54B26}">
    <sortState xmlns:xlrd2="http://schemas.microsoft.com/office/spreadsheetml/2017/richdata2" ref="A5:G52">
      <sortCondition ref="A3:A52"/>
    </sortState>
  </autoFilter>
  <mergeCells count="4">
    <mergeCell ref="A1:G1"/>
    <mergeCell ref="A2:A3"/>
    <mergeCell ref="B2:D2"/>
    <mergeCell ref="E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Overall Impairments</vt:lpstr>
      <vt:lpstr>Assessment Rates</vt:lpstr>
      <vt:lpstr>Aquatic Life</vt:lpstr>
      <vt:lpstr>Water Contact Recreation</vt:lpstr>
      <vt:lpstr>Fish Consumption</vt:lpstr>
      <vt:lpstr>Public Drinking Water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Keene Kelderman</dc:creator>
  <cp:lastModifiedBy>Keene Kelderman</cp:lastModifiedBy>
  <dcterms:created xsi:type="dcterms:W3CDTF">2021-11-15T19:29:49Z</dcterms:created>
  <dcterms:modified xsi:type="dcterms:W3CDTF">2022-03-22T13:32:49Z</dcterms:modified>
</cp:coreProperties>
</file>