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environmentalintegrity.sharepoint.com/sites/SP_Research/Shared Documents/Refinery ELG/Report Drafts/"/>
    </mc:Choice>
  </mc:AlternateContent>
  <xr:revisionPtr revIDLastSave="1009" documentId="8_{2ECEAD7A-0841-41FE-AF8E-6E0309590C2B}" xr6:coauthVersionLast="47" xr6:coauthVersionMax="47" xr10:uidLastSave="{062D2BC4-E484-4F38-8385-995A3CA919A6}"/>
  <bookViews>
    <workbookView xWindow="-28920" yWindow="-1410" windowWidth="29040" windowHeight="15840" xr2:uid="{89CEA0E8-9713-4019-B30B-2A158D355D08}"/>
  </bookViews>
  <sheets>
    <sheet name="Refinery Details" sheetId="1" r:id="rId1"/>
    <sheet name="Definitions" sheetId="4" r:id="rId2"/>
    <sheet name="README" sheetId="3" r:id="rId3"/>
  </sheets>
  <definedNames>
    <definedName name="_xlnm._FilterDatabase" localSheetId="0" hidden="1">'Refinery Details'!$A$3:$BL$85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78" i="1" l="1"/>
  <c r="BL63" i="1"/>
  <c r="BL60" i="1"/>
  <c r="BL56" i="1"/>
  <c r="BL57" i="1"/>
  <c r="BL44" i="1"/>
  <c r="BL4" i="1"/>
  <c r="BL43" i="1"/>
  <c r="BL28" i="1"/>
  <c r="BL45" i="1"/>
  <c r="BL80" i="1"/>
  <c r="BL39" i="1"/>
  <c r="BL46" i="1"/>
  <c r="BL31" i="1"/>
  <c r="BL24" i="1"/>
  <c r="BL66" i="1"/>
  <c r="BL55" i="1"/>
  <c r="BL7" i="1"/>
  <c r="BL25" i="1"/>
  <c r="BL51" i="1"/>
  <c r="BL52" i="1"/>
  <c r="BL16" i="1"/>
  <c r="BL69" i="1"/>
  <c r="BL53" i="1"/>
  <c r="BL81" i="1"/>
  <c r="BL33" i="1"/>
  <c r="BL82" i="1"/>
  <c r="BL54" i="1"/>
  <c r="BL83" i="1"/>
  <c r="BL40" i="1"/>
  <c r="BL8" i="1"/>
  <c r="BL84" i="1"/>
  <c r="BL50" i="1"/>
  <c r="BL11" i="1"/>
  <c r="BL38" i="1"/>
  <c r="BL36" i="1"/>
  <c r="BL21" i="1"/>
  <c r="BL61" i="1"/>
  <c r="BL14" i="1"/>
  <c r="BL41" i="1"/>
  <c r="BL17" i="1"/>
  <c r="BL42" i="1"/>
  <c r="BL85" i="1"/>
  <c r="BL19" i="1"/>
  <c r="BL37" i="1"/>
  <c r="BL58" i="1"/>
  <c r="BL34" i="1"/>
  <c r="BL20" i="1"/>
  <c r="BL48" i="1"/>
  <c r="BL35" i="1"/>
  <c r="BL49" i="1"/>
  <c r="BL76" i="1"/>
  <c r="BL79" i="1"/>
  <c r="BL32" i="1"/>
  <c r="BL72" i="1"/>
  <c r="BL74" i="1"/>
  <c r="BL77" i="1"/>
  <c r="BL68" i="1"/>
  <c r="BL23" i="1"/>
  <c r="BL73" i="1"/>
  <c r="BL62" i="1"/>
  <c r="BL29" i="1"/>
  <c r="BL71" i="1"/>
  <c r="BL26" i="1"/>
  <c r="BL6" i="1"/>
  <c r="BL22" i="1"/>
  <c r="BL12" i="1"/>
  <c r="BL65" i="1"/>
  <c r="BL13" i="1"/>
  <c r="BL5" i="1"/>
  <c r="BL10" i="1"/>
  <c r="BL64" i="1"/>
  <c r="BL70" i="1"/>
  <c r="BL18" i="1"/>
  <c r="BL75" i="1"/>
  <c r="BL47" i="1"/>
  <c r="BL30" i="1"/>
  <c r="BL27" i="1"/>
  <c r="BL67" i="1"/>
  <c r="BL59" i="1"/>
  <c r="BL15" i="1"/>
  <c r="BL9" i="1"/>
  <c r="G72" i="1"/>
  <c r="G32" i="1"/>
  <c r="G15" i="1"/>
  <c r="G59" i="1"/>
  <c r="G67" i="1"/>
  <c r="G27" i="1"/>
  <c r="G30" i="1"/>
  <c r="G47" i="1"/>
  <c r="G75" i="1"/>
  <c r="G18" i="1"/>
  <c r="G70" i="1"/>
  <c r="G64" i="1"/>
  <c r="G10" i="1"/>
  <c r="G5" i="1"/>
  <c r="G13" i="1"/>
  <c r="G65" i="1"/>
  <c r="G12" i="1"/>
  <c r="G22" i="1"/>
  <c r="G6" i="1"/>
  <c r="G26" i="1"/>
  <c r="G71" i="1"/>
  <c r="G29" i="1"/>
  <c r="G62" i="1"/>
  <c r="G73" i="1"/>
  <c r="G23" i="1"/>
  <c r="G68" i="1"/>
  <c r="G77" i="1"/>
  <c r="G74" i="1"/>
  <c r="G79" i="1"/>
  <c r="G76" i="1"/>
  <c r="G49" i="1"/>
  <c r="G35" i="1"/>
  <c r="G48" i="1"/>
  <c r="G20" i="1"/>
  <c r="G34" i="1"/>
  <c r="G58" i="1"/>
  <c r="G37" i="1"/>
  <c r="G19" i="1"/>
  <c r="G85" i="1"/>
  <c r="G42" i="1"/>
  <c r="G17" i="1"/>
  <c r="G41" i="1"/>
  <c r="G14" i="1"/>
  <c r="G61" i="1"/>
  <c r="G21" i="1"/>
  <c r="G36" i="1"/>
  <c r="G38" i="1"/>
  <c r="G11" i="1"/>
  <c r="G50" i="1"/>
  <c r="G84" i="1"/>
  <c r="G8" i="1"/>
  <c r="G40" i="1"/>
  <c r="G83" i="1"/>
  <c r="G54" i="1"/>
  <c r="G82" i="1"/>
  <c r="G33" i="1"/>
  <c r="G81" i="1"/>
  <c r="G53" i="1"/>
  <c r="G69" i="1"/>
  <c r="G16" i="1"/>
  <c r="G52" i="1"/>
  <c r="G51" i="1"/>
  <c r="G25" i="1"/>
  <c r="G7" i="1"/>
  <c r="G55" i="1"/>
  <c r="G66" i="1"/>
  <c r="G24" i="1"/>
  <c r="G31" i="1"/>
  <c r="G46" i="1"/>
  <c r="G39" i="1"/>
  <c r="G80" i="1"/>
  <c r="G45" i="1"/>
  <c r="G28" i="1"/>
  <c r="G43" i="1"/>
  <c r="G4" i="1"/>
  <c r="G44" i="1"/>
  <c r="G57" i="1"/>
  <c r="G56" i="1"/>
  <c r="G60" i="1"/>
  <c r="G63" i="1"/>
  <c r="G78" i="1"/>
  <c r="G9" i="1"/>
</calcChain>
</file>

<file path=xl/sharedStrings.xml><?xml version="1.0" encoding="utf-8"?>
<sst xmlns="http://schemas.openxmlformats.org/spreadsheetml/2006/main" count="2118" uniqueCount="693">
  <si>
    <t>Refinery</t>
  </si>
  <si>
    <t>Chevron El Segundo Refinery</t>
  </si>
  <si>
    <t>PBF Delaware City Refinery</t>
  </si>
  <si>
    <t>Motiva Port Arthur Refinery</t>
  </si>
  <si>
    <t>Citgo Lemont Refinery</t>
  </si>
  <si>
    <t>BP Whiting Refinery</t>
  </si>
  <si>
    <t>Phillips 66 Bayway Refinery</t>
  </si>
  <si>
    <t>Citgo Lake Charles Refinery</t>
  </si>
  <si>
    <t>Phillips 66 Alliance Belle Chasse Refinery</t>
  </si>
  <si>
    <t>Exxonmobil Beaumont Refinery</t>
  </si>
  <si>
    <t>PBF Chalmette Refinery</t>
  </si>
  <si>
    <t>ExxonMobil Baytown Refinery</t>
  </si>
  <si>
    <t>Marathon Galveston Bay Refinery</t>
  </si>
  <si>
    <t>Valero Houston Refinery</t>
  </si>
  <si>
    <t>Valero Texas City Refinery</t>
  </si>
  <si>
    <t>TotalEnergies Port Arthur Refinery</t>
  </si>
  <si>
    <t>Phillips 66 Sweeny Refinery</t>
  </si>
  <si>
    <t>PBF Martinez Refinery</t>
  </si>
  <si>
    <t>Chevron Richmond Refinery</t>
  </si>
  <si>
    <t>Chevron Pascagoula Refinery</t>
  </si>
  <si>
    <t>ExxonMobil Baton Rouge Refinery</t>
  </si>
  <si>
    <t>WRB Refining Borger Refinery</t>
  </si>
  <si>
    <t>Flint Hills Resources Corpus Christi West Refinery</t>
  </si>
  <si>
    <t>Marathon Garyville Refinery</t>
  </si>
  <si>
    <t>Delta Trainer Refinery</t>
  </si>
  <si>
    <t>Phillips 66 Lake Charles Refinery</t>
  </si>
  <si>
    <t>PBF Paulsboro Refinery</t>
  </si>
  <si>
    <t>BP Toledo Refinery</t>
  </si>
  <si>
    <t>Valero Port Arthur Refinery</t>
  </si>
  <si>
    <t>Exxonmobil Joliet Refinery</t>
  </si>
  <si>
    <t>Marathon Robinson Refinery</t>
  </si>
  <si>
    <t>HollyFrontier Puget Sound Refinery</t>
  </si>
  <si>
    <t>Phillips 66 Ponca City Refinery</t>
  </si>
  <si>
    <t>Valero Benicia Refinery</t>
  </si>
  <si>
    <t>Hunt Refining Tuscaloosa Refinery</t>
  </si>
  <si>
    <t>Flint Hills Resources Pine Bend Refinery</t>
  </si>
  <si>
    <t>BP Cherry Point Refinery</t>
  </si>
  <si>
    <t>CVR Coffeyville Refinery</t>
  </si>
  <si>
    <t>Suncor Energy Commerce City Refinery</t>
  </si>
  <si>
    <t>Calumet Shreveport Refinery</t>
  </si>
  <si>
    <t>HollyFrontier El Dorado Refinery</t>
  </si>
  <si>
    <t>Flint Hills Resources Corpus Christi East Refinery</t>
  </si>
  <si>
    <t>Marathon Anacortes Refinery</t>
  </si>
  <si>
    <t>Ergon Vicksburg Refinery</t>
  </si>
  <si>
    <t>Chevron Salt Lake City Refinery</t>
  </si>
  <si>
    <t>Phillips 66 Ferndale Refinery</t>
  </si>
  <si>
    <t>Delek Krotz Springs Refinery</t>
  </si>
  <si>
    <t>Valero Meraux Refinery</t>
  </si>
  <si>
    <t>Shell Norco Refinery</t>
  </si>
  <si>
    <t>HollyFrontier Tulsa West Refinery</t>
  </si>
  <si>
    <t xml:space="preserve">Delek El Dorado Refinery </t>
  </si>
  <si>
    <t>Marathon St. Paul Park Refinery</t>
  </si>
  <si>
    <t>Ergon Newell Refinery</t>
  </si>
  <si>
    <t>Citgo Corpus Christi Refinery</t>
  </si>
  <si>
    <t>Marathon Catlettsburg Refinery</t>
  </si>
  <si>
    <t>United Refining Warren Refinery</t>
  </si>
  <si>
    <t>CVR Wynnewood Refinery</t>
  </si>
  <si>
    <t>ExxonMobil Billings Refinery</t>
  </si>
  <si>
    <t>Marathon Canton Refinery</t>
  </si>
  <si>
    <t xml:space="preserve">Calcasieu Refining Lake Charles Refinery </t>
  </si>
  <si>
    <t>CountryMark Mount Vernon Refinery</t>
  </si>
  <si>
    <t>Marathon Tesoro Kenai Refinery</t>
  </si>
  <si>
    <t>Valero Ardmore Refinery</t>
  </si>
  <si>
    <t>Marathon Mandan Refinery</t>
  </si>
  <si>
    <t>Valero Three Rivers Refinery</t>
  </si>
  <si>
    <t>HollyFrontier Tulsa East Refinery</t>
  </si>
  <si>
    <t>Par Hawaii Refinery</t>
  </si>
  <si>
    <t>American Refining Bradford Refinery</t>
  </si>
  <si>
    <t>Par Pacific Tacoma Refinery</t>
  </si>
  <si>
    <t>Hunt Southland Refinery</t>
  </si>
  <si>
    <t>Calumet Cotton Valley Refinery</t>
  </si>
  <si>
    <t>CA0000337</t>
  </si>
  <si>
    <t>DE0000256</t>
  </si>
  <si>
    <t>TX0052591</t>
  </si>
  <si>
    <t>TX0005835</t>
  </si>
  <si>
    <t>IL0001589</t>
  </si>
  <si>
    <t>IN0000108</t>
  </si>
  <si>
    <t>IL0000205</t>
  </si>
  <si>
    <t>LA0005941</t>
  </si>
  <si>
    <t>LA0003115</t>
  </si>
  <si>
    <t>LA0004260</t>
  </si>
  <si>
    <t>TX0006271</t>
  </si>
  <si>
    <t>CA0005053</t>
  </si>
  <si>
    <t>TX0002976</t>
  </si>
  <si>
    <t>TX0006009</t>
  </si>
  <si>
    <t>TX0004201</t>
  </si>
  <si>
    <t>LA0052051</t>
  </si>
  <si>
    <t>TX0007536</t>
  </si>
  <si>
    <t>CA0005789</t>
  </si>
  <si>
    <t>CA0005134</t>
  </si>
  <si>
    <t>MS0001481</t>
  </si>
  <si>
    <t>LA0005584</t>
  </si>
  <si>
    <t>TX0009148</t>
  </si>
  <si>
    <t>TX0006289</t>
  </si>
  <si>
    <t>LA0045683</t>
  </si>
  <si>
    <t>PA0012637</t>
  </si>
  <si>
    <t>LA0003026</t>
  </si>
  <si>
    <t>NJ0005029</t>
  </si>
  <si>
    <t>OH0002461</t>
  </si>
  <si>
    <t>TX0005991</t>
  </si>
  <si>
    <t>IL0002861</t>
  </si>
  <si>
    <t>IL0004073</t>
  </si>
  <si>
    <t>WA0002941</t>
  </si>
  <si>
    <t>OK0000256</t>
  </si>
  <si>
    <t>CA0005550</t>
  </si>
  <si>
    <t>AL0000973</t>
  </si>
  <si>
    <t>MN0000418</t>
  </si>
  <si>
    <t>WA0022900</t>
  </si>
  <si>
    <t>KS0000248</t>
  </si>
  <si>
    <t>LA0039390</t>
  </si>
  <si>
    <t>CO0001147</t>
  </si>
  <si>
    <t>LA0032417</t>
  </si>
  <si>
    <t>KS0000761</t>
  </si>
  <si>
    <t>TX0006599</t>
  </si>
  <si>
    <t>WA0000761</t>
  </si>
  <si>
    <t>MS0034711</t>
  </si>
  <si>
    <t>UT0000175</t>
  </si>
  <si>
    <t>WA0002984</t>
  </si>
  <si>
    <t>LA0051942</t>
  </si>
  <si>
    <t>LA0003646</t>
  </si>
  <si>
    <t>OK0000876</t>
  </si>
  <si>
    <t>AR0000647</t>
  </si>
  <si>
    <t>MN0000256</t>
  </si>
  <si>
    <t>WV0004626</t>
  </si>
  <si>
    <t>AR0000591</t>
  </si>
  <si>
    <t>TX0006211</t>
  </si>
  <si>
    <t>AL0055859</t>
  </si>
  <si>
    <t>PA0005304</t>
  </si>
  <si>
    <t>OK0000825</t>
  </si>
  <si>
    <t>OH0005657</t>
  </si>
  <si>
    <t>LA0052370</t>
  </si>
  <si>
    <t>IN0002470</t>
  </si>
  <si>
    <t>AK0000841</t>
  </si>
  <si>
    <t>OK0001295</t>
  </si>
  <si>
    <t>ND0000248</t>
  </si>
  <si>
    <t>TX0088331</t>
  </si>
  <si>
    <t>OK0001309</t>
  </si>
  <si>
    <t>HI0000329</t>
  </si>
  <si>
    <t>WA0001783</t>
  </si>
  <si>
    <t>MS0001686</t>
  </si>
  <si>
    <t>LA0005312</t>
  </si>
  <si>
    <t>El Segundo</t>
  </si>
  <si>
    <t>Delaware City</t>
  </si>
  <si>
    <t>Pasadena</t>
  </si>
  <si>
    <t>Port Arthur</t>
  </si>
  <si>
    <t>Lemont</t>
  </si>
  <si>
    <t>Whiting</t>
  </si>
  <si>
    <t>Linden</t>
  </si>
  <si>
    <t>Wood River</t>
  </si>
  <si>
    <t>Lake Charles</t>
  </si>
  <si>
    <t>Belle Chasse</t>
  </si>
  <si>
    <t>Beaumont</t>
  </si>
  <si>
    <t>Chalmette</t>
  </si>
  <si>
    <t>Baytown</t>
  </si>
  <si>
    <t>Rodeo</t>
  </si>
  <si>
    <t>Galveston Bay</t>
  </si>
  <si>
    <t>Houston</t>
  </si>
  <si>
    <t>Texas City</t>
  </si>
  <si>
    <t>Norco</t>
  </si>
  <si>
    <t>Sweeny</t>
  </si>
  <si>
    <t>Martinez</t>
  </si>
  <si>
    <t>Richmond</t>
  </si>
  <si>
    <t>Pascagoula</t>
  </si>
  <si>
    <t>Baton Rouge</t>
  </si>
  <si>
    <t>Borger</t>
  </si>
  <si>
    <t>Corpus Christi, West</t>
  </si>
  <si>
    <t>Garyville</t>
  </si>
  <si>
    <t>Trainer</t>
  </si>
  <si>
    <t>Westlake</t>
  </si>
  <si>
    <t>Paulsboro</t>
  </si>
  <si>
    <t>Toledo</t>
  </si>
  <si>
    <t>Joliet</t>
  </si>
  <si>
    <t>Corpus Christi</t>
  </si>
  <si>
    <t>Robinson</t>
  </si>
  <si>
    <t>Anacortes</t>
  </si>
  <si>
    <t>Ponca City</t>
  </si>
  <si>
    <t>Benicia</t>
  </si>
  <si>
    <t>Tuscaloosa</t>
  </si>
  <si>
    <t>Saint Paul</t>
  </si>
  <si>
    <t>Deer Park</t>
  </si>
  <si>
    <t>Ferndale</t>
  </si>
  <si>
    <t>Coffeyville</t>
  </si>
  <si>
    <t>Port Allen</t>
  </si>
  <si>
    <t>Commerce City West</t>
  </si>
  <si>
    <t>Shreveport</t>
  </si>
  <si>
    <t>El Dorado</t>
  </si>
  <si>
    <t>Corpus Christi, East</t>
  </si>
  <si>
    <t>Vicksburg</t>
  </si>
  <si>
    <t>Salt Lake City</t>
  </si>
  <si>
    <t>Krotz Springs</t>
  </si>
  <si>
    <t>Meraux</t>
  </si>
  <si>
    <t>Tulsa West</t>
  </si>
  <si>
    <t>Newell</t>
  </si>
  <si>
    <t>Smackover</t>
  </si>
  <si>
    <t>Saraland</t>
  </si>
  <si>
    <t>Catlettsburg</t>
  </si>
  <si>
    <t>Warren</t>
  </si>
  <si>
    <t>Wynnewood</t>
  </si>
  <si>
    <t>Billings</t>
  </si>
  <si>
    <t>Canton</t>
  </si>
  <si>
    <t>Mount Vernon</t>
  </si>
  <si>
    <t>Kenai</t>
  </si>
  <si>
    <t>Ardmore</t>
  </si>
  <si>
    <t>Mandan</t>
  </si>
  <si>
    <t>Three Rivers</t>
  </si>
  <si>
    <t>Tulsa East</t>
  </si>
  <si>
    <t>Ewa Beach</t>
  </si>
  <si>
    <t>Bradford</t>
  </si>
  <si>
    <t>Tacoma</t>
  </si>
  <si>
    <t>Sandersville</t>
  </si>
  <si>
    <t>Cotton Valley</t>
  </si>
  <si>
    <t>Yes</t>
  </si>
  <si>
    <t>mercury, metals other than mercury, pesticides, polychlorinated biphenyls pcbs, trash</t>
  </si>
  <si>
    <t>dioxins, pesticides, polychlorinated biphenyls pcbs</t>
  </si>
  <si>
    <t>dioxins, polychlorinated biphenyls pcbs</t>
  </si>
  <si>
    <t>pathogens</t>
  </si>
  <si>
    <t>mercury, nutrients, oxygen depletion, ph acidity caustic conditions, polychlorinated biphenyls pcbs</t>
  </si>
  <si>
    <t>dioxins, mercury, pesticides, polychlorinated biphenyls pcbs, toxic organics</t>
  </si>
  <si>
    <t>cause unknown impaired biota, dioxins, mercury, metals other than mercury, nutrients, pesticides, polychlorinated biphenyls pcbs, solids chlorides sulfates, toxic organics</t>
  </si>
  <si>
    <t>dioxins, pathogens, polychlorinated biphenyls pcbs</t>
  </si>
  <si>
    <t>pathogens, polychlorinated biphenyls pcbs</t>
  </si>
  <si>
    <t>dioxins, mercury, metals other than mercury, nuisance exotic species, pesticides, polychlorinated biphenyls pcbs</t>
  </si>
  <si>
    <t>metals other than mercury, oxygen depletion</t>
  </si>
  <si>
    <t>metals other than mercury</t>
  </si>
  <si>
    <t>cause unknown, habitat alterations, hydrologic alteration, metals other than mercury, pathogens, sediment</t>
  </si>
  <si>
    <t>polychlorinated biphenyls pcbs</t>
  </si>
  <si>
    <t>algal growth, nuisance exotic species, nutrients, oxygen depletion, pathogens, polychlorinated biphenyls pcbs, sediment</t>
  </si>
  <si>
    <t xml:space="preserve">pathogens </t>
  </si>
  <si>
    <t>mercury, polychlorinated biphenyls pcbs</t>
  </si>
  <si>
    <t>cause unknown, nutrients, oil and grease, taste color and odor</t>
  </si>
  <si>
    <t>dioxins, mercury, metals other than mercury, nuisance exotics species, pesticides, polychlorinated biphenyls pcbs</t>
  </si>
  <si>
    <t>mercury, metals other than mercury, nutrients, pathogens, polychlorinated biphenyls pcbs, toxic organics, turbidity</t>
  </si>
  <si>
    <t>cause unknown impaired biota, metals other than mercury, pathogens</t>
  </si>
  <si>
    <t>metals other than mercury, pathogens</t>
  </si>
  <si>
    <t>nuisance exotic species, oxygen depletion</t>
  </si>
  <si>
    <t>mercury</t>
  </si>
  <si>
    <t>sediment</t>
  </si>
  <si>
    <t>algal growth, cause unknown impaired biota, metals other than mercury, nutrients, oil and grease, oxygen depletion, sediment</t>
  </si>
  <si>
    <t>nutrients, oxygen depletion, pathogens, pesticides, polychlorinated biphenyls pcbs, solids chlorides sulfates, total toxics, turbidity</t>
  </si>
  <si>
    <t>dioxins, metals other than mercury, pathogens, polychlorinated biphenyls pcbs</t>
  </si>
  <si>
    <t>metals other than mercury, pathogens, turbidity</t>
  </si>
  <si>
    <t>pathogens, solids chlorides sulfates</t>
  </si>
  <si>
    <t>dioxins, polychlorinated biphenyls pcbs, total toxics</t>
  </si>
  <si>
    <t>dioxins, nutrients, oxygen depletion, pathogens, polychlorinated biphenyls pcbs</t>
  </si>
  <si>
    <t>mercury, oxygen depletion</t>
  </si>
  <si>
    <t>dioxins, pathogens, pesticides, polychlorinated biphenyls pcbs, toxic organics, turbidity</t>
  </si>
  <si>
    <t>CA</t>
  </si>
  <si>
    <t>DE</t>
  </si>
  <si>
    <t>TX</t>
  </si>
  <si>
    <t>IL</t>
  </si>
  <si>
    <t>IN</t>
  </si>
  <si>
    <t>NJ</t>
  </si>
  <si>
    <t>LA</t>
  </si>
  <si>
    <t>MS</t>
  </si>
  <si>
    <t>PA</t>
  </si>
  <si>
    <t>OH</t>
  </si>
  <si>
    <t>WA</t>
  </si>
  <si>
    <t>OK</t>
  </si>
  <si>
    <t>AL</t>
  </si>
  <si>
    <t>MN</t>
  </si>
  <si>
    <t>KS</t>
  </si>
  <si>
    <t>CO</t>
  </si>
  <si>
    <t>UT</t>
  </si>
  <si>
    <t>AR</t>
  </si>
  <si>
    <t>WV</t>
  </si>
  <si>
    <t>KY</t>
  </si>
  <si>
    <t>MT</t>
  </si>
  <si>
    <t>AK</t>
  </si>
  <si>
    <t>ND</t>
  </si>
  <si>
    <t>HI</t>
  </si>
  <si>
    <t>State</t>
  </si>
  <si>
    <t>City</t>
  </si>
  <si>
    <t>ECHO Facility Page</t>
  </si>
  <si>
    <t>Operable Capacity, 2021 (bbls/stream day)</t>
  </si>
  <si>
    <t>Average Flow (MGD)</t>
  </si>
  <si>
    <t>Ammonia-N Concentration (mg/L), Average</t>
  </si>
  <si>
    <t>Ammonia-N Loading Rate (lbs/d), Average</t>
  </si>
  <si>
    <t>Total Nitrogen Loading Rate (lbs/d), Average</t>
  </si>
  <si>
    <t>Total Nitrogen Concentration (mg/L), Average</t>
  </si>
  <si>
    <t>Selenium Loading Rate (lbs/d), Average</t>
  </si>
  <si>
    <t>Selenium Concentration (ug/L), Average</t>
  </si>
  <si>
    <t>Nickel Loading Rate (lbs/d), Average</t>
  </si>
  <si>
    <t>Nickel Concentration (ug/L), Average</t>
  </si>
  <si>
    <t>Total Dissolved Solids Loading Rate (lbs/d), Average</t>
  </si>
  <si>
    <t>Total Dissolved Solids Concentration (mg/L), Average</t>
  </si>
  <si>
    <t>Pollutants Listed as Cause of Impairment</t>
  </si>
  <si>
    <t># of Total Effluent Exceedence Violations, 2019-2021</t>
  </si>
  <si>
    <t># of Significant Effluent Violations for Exceedence, 2019-2021</t>
  </si>
  <si>
    <t>Comp Action Cost, 2019-2021</t>
  </si>
  <si>
    <t>Total Enforcement Action Cost, 2019-2021</t>
  </si>
  <si>
    <t>Last Penalty Date</t>
  </si>
  <si>
    <t>Last Penalty Amount</t>
  </si>
  <si>
    <t># of CWA Formal Enforcement Actions, 2019-2021</t>
  </si>
  <si>
    <t># of Quarters Facility was in Significant Noncompliance, 2019-2021</t>
  </si>
  <si>
    <t>Total Clean Water Act Penalties, 2019-2021</t>
  </si>
  <si>
    <t>Total Supplemental Environmental Project Costs, 2019-2021</t>
  </si>
  <si>
    <t>EJ Screen Link</t>
  </si>
  <si>
    <t>Total Population</t>
  </si>
  <si>
    <t>% People of Color</t>
  </si>
  <si>
    <t>% Low-Income</t>
  </si>
  <si>
    <t>FRS ID</t>
  </si>
  <si>
    <t>Valero Corpus Christi Bill Greehey Refinery</t>
  </si>
  <si>
    <t>LyondellBasell Houston Refinery</t>
  </si>
  <si>
    <t>Chevron Pasadena Refinery</t>
  </si>
  <si>
    <t>Kinder Morgan Galena Park Refinery</t>
  </si>
  <si>
    <t>Galena Park</t>
  </si>
  <si>
    <t>TX0004863, TX0004871</t>
  </si>
  <si>
    <t>TX0006904, TX0063355</t>
  </si>
  <si>
    <t>LA0003522, LA0005762</t>
  </si>
  <si>
    <t>TX0003247</t>
  </si>
  <si>
    <t>TX0004626</t>
  </si>
  <si>
    <t>NPDES Permit(s)</t>
  </si>
  <si>
    <t>110000501993, 110064636032</t>
  </si>
  <si>
    <t>110059763536, 110000463793</t>
  </si>
  <si>
    <t>Violation identified</t>
  </si>
  <si>
    <t>No violation identified</t>
  </si>
  <si>
    <t xml:space="preserve">12/08/2021	</t>
  </si>
  <si>
    <t xml:space="preserve">Violation identified </t>
  </si>
  <si>
    <t>Significant noncompliance</t>
  </si>
  <si>
    <t>https://ejscreen.epa.gov/mapper/EJSCREEN_report.aspx?namestr=&amp;geometry={"spatialReference":{"wkid":4326},"x":-118.4085,"y":33.9082}&amp;distance=3&amp;unit=9035&amp;areatype=&amp;areaid=&amp;f=report</t>
  </si>
  <si>
    <t>https://ejscreen.epa.gov/mapper/EJSCREEN_report.aspx?namestr=&amp;geometry={"spatialReference":{"wkid":4326},"x":-75.634,"y":39.591}&amp;distance=3&amp;unit=9035&amp;areatype=&amp;areaid=&amp;f=report</t>
  </si>
  <si>
    <t>https://ejscreen.epa.gov/mapper/EJSCREEN_report.aspx?namestr=&amp;geometry={"spatialReference":{"wkid":4326},"x":-95.254401,"y":29.722274}&amp;distance=3&amp;unit=9035&amp;areatype=&amp;areaid=&amp;f=report</t>
  </si>
  <si>
    <t>https://ejscreen.epa.gov/mapper/EJSCREEN_report.aspx?namestr=&amp;geometry={"spatialReference":{"wkid":4326},"x":-94.911111,"y":29.369167}&amp;distance=3&amp;unit=9035&amp;areatype=&amp;areaid=&amp;f=report</t>
  </si>
  <si>
    <t>https://ejscreen.epa.gov/mapper/EJSCREEN_report.aspx?namestr=&amp;geometry={"spatialReference":{"wkid":4326},"x":-89.980833,"y":29.68}&amp;distance=3&amp;unit=9035&amp;areatype=&amp;areaid=&amp;f=report</t>
  </si>
  <si>
    <t>https://ejscreen.epa.gov/mapper/EJSCREEN_report.aspx?namestr=&amp;geometry={"spatialReference":{"wkid":4326},"x":-89.972954,"y":29.936411}&amp;distance=3&amp;unit=9035&amp;areatype=&amp;areaid=&amp;f=report</t>
  </si>
  <si>
    <t>https://ejscreen.epa.gov/mapper/EJSCREEN_report.aspx?namestr=&amp;geometry={"spatialReference":{"wkid":4326},"x":-74.2199,"y":40.6365}&amp;distance=3&amp;unit=9035&amp;areatype=&amp;areaid=&amp;f=report</t>
  </si>
  <si>
    <t>https://ejscreen.epa.gov/mapper/EJSCREEN_report.aspx?namestr=&amp;geometry={"spatialReference":{"wkid":4326},"x":-95.22008,"y":29.72131}&amp;distance=3&amp;unit=9035&amp;areatype=&amp;areaid=&amp;f=report</t>
  </si>
  <si>
    <t>https://ejscreen.epa.gov/mapper/EJSCREEN_report.aspx?namestr=&amp;geometry={"spatialReference":{"wkid":4326},"x":-88.05546,"y":41.6475}&amp;distance=3&amp;unit=9035&amp;areatype=&amp;areaid=&amp;f=report</t>
  </si>
  <si>
    <t>https://ejscreen.epa.gov/mapper/EJSCREEN_report.aspx?namestr=&amp;geometry={"spatialReference":{"wkid":4326},"x":-97.525582,"y":27.832011}&amp;distance=3&amp;unit=9035&amp;areatype=&amp;areaid=&amp;f=report</t>
  </si>
  <si>
    <t>https://ejscreen.epa.gov/mapper/EJSCREEN_report.aspx?namestr=&amp;geometry={"spatialReference":{"wkid":4326},"x":-95.126944,"y":29.722222}&amp;distance=3&amp;unit=9035&amp;areatype=&amp;areaid=&amp;f=report</t>
  </si>
  <si>
    <t>https://ejscreen.epa.gov/mapper/EJSCREEN_report.aspx?namestr=&amp;geometry={"spatialReference":{"wkid":4326},"x":-122.2532,"y":38.0436}&amp;distance=3&amp;unit=9035&amp;areatype=&amp;areaid=&amp;f=report</t>
  </si>
  <si>
    <t>https://ejscreen.epa.gov/mapper/EJSCREEN_report.aspx?namestr=&amp;geometry={"spatialReference":{"wkid":4326},"x":-87.607,"y":33.2003}&amp;distance=3&amp;unit=9035&amp;areatype=&amp;areaid=&amp;f=report</t>
  </si>
  <si>
    <t>https://ejscreen.epa.gov/mapper/EJSCREEN_report.aspx?namestr=&amp;geometry={"spatialReference":{"wkid":4326},"x":-122.115392,"y":38.016594}&amp;distance=3&amp;unit=9035&amp;areatype=&amp;areaid=&amp;f=report</t>
  </si>
  <si>
    <t>https://ejscreen.epa.gov/mapper/EJSCREEN_report.aspx?namestr=&amp;geometry={"spatialReference":{"wkid":4326},"x":-93.949641,"y":29.891073}&amp;distance=3&amp;unit=9035&amp;areatype=&amp;areaid=&amp;f=report</t>
  </si>
  <si>
    <t>https://ejscreen.epa.gov/mapper/EJSCREEN_report.aspx?namestr=&amp;geometry={"spatialReference":{"wkid":4326},"x":-122.13975,"y":38.07167}&amp;distance=3&amp;unit=9035&amp;areatype=&amp;areaid=&amp;f=report</t>
  </si>
  <si>
    <t>https://ejscreen.epa.gov/mapper/EJSCREEN_report.aspx?namestr=&amp;geometry={"spatialReference":{"wkid":4326},"x":-87.904972,"y":37.925417}&amp;distance=3&amp;unit=9035&amp;areatype=&amp;areaid=&amp;f=report</t>
  </si>
  <si>
    <t>https://ejscreen.epa.gov/mapper/EJSCREEN_report.aspx?namestr=&amp;geometry={"spatialReference":{"wkid":4326},"x":-88.05873,"y":30.79089}&amp;distance=3&amp;unit=9035&amp;areatype=&amp;areaid=&amp;f=report</t>
  </si>
  <si>
    <t>https://ejscreen.epa.gov/mapper/EJSCREEN_report.aspx?namestr=&amp;geometry={"spatialReference":{"wkid":4326},"x":-93.274386,"y":30.242155}&amp;distance=3&amp;unit=9035&amp;areatype=&amp;areaid=&amp;f=report</t>
  </si>
  <si>
    <t>https://ejscreen.epa.gov/mapper/EJSCREEN_report.aspx?namestr=&amp;geometry={"spatialReference":{"wkid":4326},"x":-97.424444,"y":27.804444}&amp;distance=3&amp;unit=9035&amp;areatype=&amp;areaid=&amp;f=report</t>
  </si>
  <si>
    <t>https://ejscreen.epa.gov/mapper/EJSCREEN_report.aspx?namestr=&amp;geometry={"spatialReference":{"wkid":4326},"x":-89.940643,"y":29.930517}&amp;distance=3&amp;unit=9035&amp;areatype=&amp;areaid=&amp;f=report</t>
  </si>
  <si>
    <t>https://ejscreen.epa.gov/mapper/EJSCREEN_report.aspx?namestr=&amp;geometry={"spatialReference":{"wkid":4326},"x":-93.897484,"y":29.957935}&amp;distance=3&amp;unit=9035&amp;areatype=&amp;areaid=&amp;f=report</t>
  </si>
  <si>
    <t>https://ejscreen.epa.gov/mapper/EJSCREEN_report.aspx?namestr=&amp;geometry={"spatialReference":{"wkid":4326},"x":-95.750363,"y":29.070847}&amp;distance=3&amp;unit=9035&amp;areatype=&amp;areaid=&amp;f=report</t>
  </si>
  <si>
    <t>https://ejscreen.epa.gov/mapper/EJSCREEN_report.aspx?namestr=&amp;geometry={"spatialReference":{"wkid":4326},"x":-95.606106,"y":37.047556}&amp;distance=3&amp;unit=9035&amp;areatype=&amp;areaid=&amp;f=report</t>
  </si>
  <si>
    <t>https://ejscreen.epa.gov/mapper/EJSCREEN_report.aspx?namestr=&amp;geometry={"spatialReference":{"wkid":4326},"x":-97.426944,"y":27.810556}&amp;distance=3&amp;unit=9035&amp;areatype=&amp;areaid=&amp;f=report</t>
  </si>
  <si>
    <t>https://ejscreen.epa.gov/mapper/EJSCREEN_report.aspx?namestr=&amp;geometry={"spatialReference":{"wkid":4326},"x":-94.071388,"y":30.065833}&amp;distance=3&amp;unit=9035&amp;areatype=&amp;areaid=&amp;f=report</t>
  </si>
  <si>
    <t>https://ejscreen.epa.gov/mapper/EJSCREEN_report.aspx?namestr=&amp;geometry={"spatialReference":{"wkid":4326},"x":-101.36305,"y":35.703056}&amp;distance=3&amp;unit=9035&amp;areatype=&amp;areaid=&amp;f=report</t>
  </si>
  <si>
    <t>https://ejscreen.epa.gov/mapper/EJSCREEN_report.aspx?namestr=&amp;geometry={"spatialReference":{"wkid":4326},"x":-97.436658,"y":27.810775}&amp;distance=3&amp;unit=9035&amp;areatype=&amp;areaid=&amp;f=report</t>
  </si>
  <si>
    <t>https://ejscreen.epa.gov/mapper/EJSCREEN_report.aspx?namestr=&amp;geometry={"spatialReference":{"wkid":4326},"x":-91.17392,"y":30.484917}&amp;distance=3&amp;unit=9035&amp;areatype=&amp;areaid=&amp;f=report</t>
  </si>
  <si>
    <t>https://ejscreen.epa.gov/mapper/EJSCREEN_report.aspx?namestr=&amp;geometry={"spatialReference":{"wkid":4326},"x":-111.9238,"y":40.8249}&amp;distance=3&amp;unit=9035&amp;areatype=&amp;areaid=&amp;f=report</t>
  </si>
  <si>
    <t>https://ejscreen.epa.gov/mapper/EJSCREEN_report.aspx?namestr=&amp;geometry={"spatialReference":{"wkid":4326},"x":-98.190277,"y":28.456667}&amp;distance=3&amp;unit=9035&amp;areatype=&amp;areaid=&amp;f=report</t>
  </si>
  <si>
    <t>https://ejscreen.epa.gov/mapper/EJSCREEN_report.aspx?namestr=&amp;geometry={"spatialReference":{"wkid":4326},"x":-83.452852,"y":41.67848}&amp;distance=3&amp;unit=9035&amp;areatype=&amp;areaid=&amp;f=report</t>
  </si>
  <si>
    <t>https://ejscreen.epa.gov/mapper/EJSCREEN_report.aspx?namestr=&amp;geometry={"spatialReference":{"wkid":4326},"x":-91.208107,"y":30.475803}&amp;distance=3&amp;unit=9035&amp;areatype=&amp;areaid=&amp;f=report</t>
  </si>
  <si>
    <t>https://ejscreen.epa.gov/mapper/EJSCREEN_report.aspx?namestr=&amp;geometry={"spatialReference":{"wkid":4326},"x":-75.2574,"y":39.8401}&amp;distance=3&amp;unit=9035&amp;areatype=&amp;areaid=&amp;f=report</t>
  </si>
  <si>
    <t>https://ejscreen.epa.gov/mapper/EJSCREEN_report.aspx?namestr=&amp;geometry={"spatialReference":{"wkid":4326},"x":-87.724781,"y":38.998676}&amp;distance=3&amp;unit=9035&amp;areatype=&amp;areaid=&amp;f=report</t>
  </si>
  <si>
    <t>https://ejscreen.epa.gov/mapper/EJSCREEN_report.aspx?namestr=&amp;geometry={"spatialReference":{"wkid":4326},"x":-93.790833,"y":32.470833}&amp;distance=3&amp;unit=9035&amp;areatype=&amp;areaid=&amp;f=report</t>
  </si>
  <si>
    <t>https://ejscreen.epa.gov/mapper/EJSCREEN_report.aspx?namestr=&amp;geometry={"spatialReference":{"wkid":4326},"x":-75.401169,"y":39.829311}&amp;distance=3&amp;unit=9035&amp;areatype=&amp;areaid=&amp;f=report</t>
  </si>
  <si>
    <t>https://ejscreen.epa.gov/mapper/EJSCREEN_report.aspx?namestr=&amp;geometry={"spatialReference":{"wkid":4326},"x":-91.748383,"y":30.526504}&amp;distance=3&amp;unit=9035&amp;areatype=&amp;areaid=&amp;f=report</t>
  </si>
  <si>
    <t>https://ejscreen.epa.gov/mapper/EJSCREEN_report.aspx?namestr=&amp;geometry={"spatialReference":{"wkid":4326},"x":-88.191944,"y":41.421111}&amp;distance=3&amp;unit=9035&amp;areatype=&amp;areaid=&amp;f=report</t>
  </si>
  <si>
    <t>https://ejscreen.epa.gov/mapper/EJSCREEN_report.aspx?namestr=&amp;geometry={"spatialReference":{"wkid":4326},"x":-80.630833,"y":40.6111}&amp;distance=3&amp;unit=9035&amp;areatype=&amp;areaid=&amp;f=report</t>
  </si>
  <si>
    <t>https://ejscreen.epa.gov/mapper/EJSCREEN_report.aspx?namestr=&amp;geometry={"spatialReference":{"wkid":4326},"x":-88.4938,"y":30.343733}&amp;distance=3&amp;unit=9035&amp;areatype=&amp;areaid=&amp;f=report</t>
  </si>
  <si>
    <t>https://ejscreen.epa.gov/mapper/EJSCREEN_report.aspx?namestr=&amp;geometry={"spatialReference":{"wkid":4326},"x":-90.070774,"y":38.840401}&amp;distance=3&amp;unit=9035&amp;areatype=&amp;areaid=&amp;f=report</t>
  </si>
  <si>
    <t>https://ejscreen.epa.gov/mapper/EJSCREEN_report.aspx?namestr=&amp;geometry={"spatialReference":{"wkid":4326},"x":-93.039484,"y":44.764434}&amp;distance=3&amp;unit=9035&amp;areatype=&amp;areaid=&amp;f=report</t>
  </si>
  <si>
    <t>https://ejscreen.epa.gov/mapper/EJSCREEN_report.aspx?namestr=&amp;geometry={"spatialReference":{"wkid":4326},"x":-104.94298,"y":39.80488}&amp;distance=3&amp;unit=9035&amp;areatype=&amp;areaid=&amp;f=report</t>
  </si>
  <si>
    <t>https://ejscreen.epa.gov/mapper/EJSCREEN_report.aspx?namestr=&amp;geometry={"spatialReference":{"wkid":4326},"x":-94.925,"y":29.374444}&amp;distance=3&amp;unit=9035&amp;areatype=&amp;areaid=&amp;f=report</t>
  </si>
  <si>
    <t>https://ejscreen.epa.gov/mapper/EJSCREEN_report.aspx?namestr=&amp;geometry={"spatialReference":{"wkid":4326},"x":-87.479643,"y":41.663055}&amp;distance=3&amp;unit=9035&amp;areatype=&amp;areaid=&amp;f=report</t>
  </si>
  <si>
    <t>https://ejscreen.epa.gov/mapper/EJSCREEN_report.aspx?namestr=&amp;geometry={"spatialReference":{"wkid":4326},"x":-90.59353,"y":30.06132}&amp;distance=3&amp;unit=9035&amp;areatype=&amp;areaid=&amp;f=report</t>
  </si>
  <si>
    <t>https://ejscreen.epa.gov/mapper/EJSCREEN_report.aspx?namestr=&amp;geometry={"spatialReference":{"wkid":4326},"x":-90.392778,"y":29.985278}&amp;distance=3&amp;unit=9035&amp;areatype=&amp;areaid=&amp;f=report</t>
  </si>
  <si>
    <t>https://ejscreen.epa.gov/mapper/EJSCREEN_report.aspx?namestr=&amp;geometry={"spatialReference":{"wkid":4326},"x":-122.396453,"y":37.938779}&amp;distance=3&amp;unit=9035&amp;areatype=&amp;areaid=&amp;f=report</t>
  </si>
  <si>
    <t>https://ejscreen.epa.gov/mapper/EJSCREEN_report.aspx?namestr=&amp;geometry={"spatialReference":{"wkid":4326},"x":-81.4146,"y":40.7736}&amp;distance=3&amp;unit=9035&amp;areatype=&amp;areaid=&amp;f=report</t>
  </si>
  <si>
    <t>https://ejscreen.epa.gov/mapper/EJSCREEN_report.aspx?namestr=&amp;geometry={"spatialReference":{"wkid":4326},"x":-122.735,"y":48.884}&amp;distance=3&amp;unit=9035&amp;areatype=&amp;areaid=&amp;f=report</t>
  </si>
  <si>
    <t>https://ejscreen.epa.gov/mapper/EJSCREEN_report.aspx?namestr=&amp;geometry={"spatialReference":{"wkid":4326},"x":-92.675095,"y":33.200091}&amp;distance=3&amp;unit=9035&amp;areatype=&amp;areaid=&amp;f=report</t>
  </si>
  <si>
    <t>https://ejscreen.epa.gov/mapper/EJSCREEN_report.aspx?namestr=&amp;geometry={"spatialReference":{"wkid":4326},"x":-93.002139,"y":44.850583}&amp;distance=3&amp;unit=9035&amp;areatype=&amp;areaid=&amp;f=report</t>
  </si>
  <si>
    <t>https://ejscreen.epa.gov/mapper/EJSCREEN_report.aspx?namestr=&amp;geometry={"spatialReference":{"wkid":4326},"x":-122.692114,"y":48.830142}&amp;distance=3&amp;unit=9035&amp;areatype=&amp;areaid=&amp;f=report</t>
  </si>
  <si>
    <t>https://ejscreen.epa.gov/mapper/EJSCREEN_report.aspx?namestr=&amp;geometry={"spatialReference":{"wkid":4326},"x":-97.10417,"y":34.20569}&amp;distance=3&amp;unit=9035&amp;areatype=&amp;areaid=&amp;f=report</t>
  </si>
  <si>
    <t>https://ejscreen.epa.gov/mapper/EJSCREEN_report.aspx?namestr=&amp;geometry={"spatialReference":{"wkid":4326},"x":-122.560194,"y":48.472836}&amp;distance=3&amp;unit=9035&amp;areatype=&amp;areaid=&amp;f=report</t>
  </si>
  <si>
    <t>https://ejscreen.epa.gov/mapper/EJSCREEN_report.aspx?namestr=&amp;geometry={"spatialReference":{"wkid":4326},"x":-93.324051,"y":30.18149}&amp;distance=3&amp;unit=9035&amp;areatype=&amp;areaid=&amp;f=report</t>
  </si>
  <si>
    <t>https://ejscreen.epa.gov/mapper/EJSCREEN_report.aspx?namestr=&amp;geometry={"spatialReference":{"wkid":4326},"x":-122.395259,"y":47.257694}&amp;distance=3&amp;unit=9035&amp;areatype=&amp;areaid=&amp;f=report</t>
  </si>
  <si>
    <t>https://ejscreen.epa.gov/mapper/EJSCREEN_report.aspx?namestr=&amp;geometry={"spatialReference":{"wkid":4326},"x":-96.0149,"y":36.1396}&amp;distance=3&amp;unit=9035&amp;areatype=&amp;areaid=&amp;f=report</t>
  </si>
  <si>
    <t>https://ejscreen.epa.gov/mapper/EJSCREEN_report.aspx?namestr=&amp;geometry={"spatialReference":{"wkid":4326},"x":-95.006944,"y":29.739444}&amp;distance=3&amp;unit=9035&amp;areatype=&amp;areaid=&amp;f=report</t>
  </si>
  <si>
    <t>https://ejscreen.epa.gov/mapper/EJSCREEN_report.aspx?namestr=&amp;geometry={"spatialReference":{"wkid":4326},"x":-158.1107,"y":21.3105}&amp;distance=3&amp;unit=9035&amp;areatype=&amp;areaid=&amp;f=report</t>
  </si>
  <si>
    <t>https://ejscreen.epa.gov/mapper/EJSCREEN_report.aspx?namestr=&amp;geometry={"spatialReference":{"wkid":4326},"x":-97.1685,"y":34.6289}&amp;distance=3&amp;unit=9035&amp;areatype=&amp;areaid=&amp;f=report</t>
  </si>
  <si>
    <t>https://ejscreen.epa.gov/mapper/EJSCREEN_report.aspx?namestr=&amp;geometry={"spatialReference":{"wkid":4326},"x":-97.0895,"y":36.6821}&amp;distance=3&amp;unit=9035&amp;areatype=&amp;areaid=&amp;f=report</t>
  </si>
  <si>
    <t>https://ejscreen.epa.gov/mapper/EJSCREEN_report.aspx?namestr=&amp;geometry={"spatialReference":{"wkid":4326},"x":-82.597162,"y":38.377246}&amp;distance=3&amp;unit=9035&amp;areatype=&amp;areaid=&amp;f=report</t>
  </si>
  <si>
    <t>https://ejscreen.epa.gov/mapper/EJSCREEN_report.aspx?namestr=&amp;geometry={"spatialReference":{"wkid":4326},"x":-92.716924,"y":33.364143}&amp;distance=3&amp;unit=9035&amp;areatype=&amp;areaid=&amp;f=report</t>
  </si>
  <si>
    <t>https://ejscreen.epa.gov/mapper/EJSCREEN_report.aspx?namestr=&amp;geometry={"spatialReference":{"wkid":4326},"x":-96.0011,"y":36.1184}&amp;distance=3&amp;unit=9035&amp;areatype=&amp;areaid=&amp;f=report</t>
  </si>
  <si>
    <t>https://ejscreen.epa.gov/mapper/EJSCREEN_report.aspx?namestr=&amp;geometry={"spatialReference":{"wkid":4326},"x":-93.968333,"y":29.868333}&amp;distance=3&amp;unit=9035&amp;areatype=&amp;areaid=&amp;f=report</t>
  </si>
  <si>
    <t>https://ejscreen.epa.gov/mapper/EJSCREEN_report.aspx?namestr=&amp;geometry={"spatialReference":{"wkid":4326},"x":-96.87414,"y":37.794007}&amp;distance=3&amp;unit=9035&amp;areatype=&amp;areaid=&amp;f=report</t>
  </si>
  <si>
    <t>https://ejscreen.epa.gov/mapper/EJSCREEN_report.aspx?namestr=&amp;geometry={"spatialReference":{"wkid":4326},"x":-93.412778,"y":32.800556}&amp;distance=3&amp;unit=9035&amp;areatype=&amp;areaid=&amp;f=report</t>
  </si>
  <si>
    <t>https://ejscreen.epa.gov/mapper/EJSCREEN_report.aspx?namestr=&amp;geometry={"spatialReference":{"wkid":4326},"x":-100.88083,"y":46.85055}&amp;distance=3&amp;unit=9035&amp;areatype=&amp;areaid=&amp;f=report</t>
  </si>
  <si>
    <t>https://ejscreen.epa.gov/mapper/EJSCREEN_report.aspx?namestr=&amp;geometry={"spatialReference":{"wkid":4326},"x":-93.3206,"y":30.1338}&amp;distance=3&amp;unit=9035&amp;areatype=&amp;areaid=&amp;f=report</t>
  </si>
  <si>
    <t>https://ejscreen.epa.gov/mapper/EJSCREEN_report.aspx?namestr=&amp;geometry={"spatialReference":{"wkid":4326},"x":-122.564292,"y":48.489534}&amp;distance=3&amp;unit=9035&amp;areatype=&amp;areaid=&amp;f=report</t>
  </si>
  <si>
    <t>https://ejscreen.epa.gov/mapper/EJSCREEN_report.aspx?namestr=&amp;geometry={"spatialReference":{"wkid":4326},"x":-108.433295,"y":45.813904}&amp;distance=3&amp;unit=9035&amp;areatype=&amp;areaid=&amp;f=report</t>
  </si>
  <si>
    <t>https://ejscreen.epa.gov/mapper/EJSCREEN_report.aspx?namestr=&amp;geometry={"spatialReference":{"wkid":4326},"x":-90.402221,"y":30.001107}&amp;distance=3&amp;unit=9035&amp;areatype=&amp;areaid=&amp;f=report</t>
  </si>
  <si>
    <t>https://ejscreen.epa.gov/mapper/EJSCREEN_report.aspx?namestr=&amp;geometry={"spatialReference":{"wkid":4326},"x":-89.0089,"y":31.8167}&amp;distance=3&amp;unit=9035&amp;areatype=&amp;areaid=&amp;f=report</t>
  </si>
  <si>
    <t>https://ejscreen.epa.gov/mapper/EJSCREEN_report.aspx?namestr=&amp;geometry={"spatialReference":{"wkid":4326},"x":-151.387825,"y":60.679316}&amp;distance=3&amp;unit=9035&amp;areatype=&amp;areaid=&amp;f=report</t>
  </si>
  <si>
    <t>https://ejscreen.epa.gov/mapper/EJSCREEN_report.aspx?namestr=&amp;geometry={"spatialReference":{"wkid":4326},"x":-90.900203,"y":32.388015}&amp;distance=3&amp;unit=9035&amp;areatype=&amp;areaid=&amp;f=report</t>
  </si>
  <si>
    <t>https://ejscreen.epa.gov/mapper/EJSCREEN_report.aspx?namestr=&amp;geometry={"spatialReference":{"wkid":4326},"x":-79.12468,"y":41.82949}&amp;distance=3&amp;unit=9035&amp;areatype=&amp;areaid=&amp;f=report</t>
  </si>
  <si>
    <t>https://ejscreen.epa.gov/mapper/EJSCREEN_report.aspx?namestr=&amp;geometry={"spatialReference":{"wkid":4326},"x":-78.633108,"y":41.965472}&amp;distance=3&amp;unit=9035&amp;areatype=&amp;areaid=&amp;f=report</t>
  </si>
  <si>
    <t>https://ejscreen.epa.gov/mapper/EJSCREEN_report.aspx?namestr=&amp;geometry={"spatialReference":{"wkid":4326},"x":-95.235833,"y":29.7125}&amp;distance=3&amp;unit=9035&amp;areatype=&amp;areaid=&amp;f=report</t>
  </si>
  <si>
    <t>https://ejscreen.epa.gov/mapper/EJSCREEN_report.aspx?namestr=&amp;geometry={"spatialReference":{"wkid":4326},"x":-95.208888,"y":29.723889}&amp;distance=3&amp;unit=9035&amp;areatype=&amp;areaid=&amp;f=report</t>
  </si>
  <si>
    <t>https://ejscreen.epa.gov/mapper/EJSCREEN_report.aspx?namestr=&amp;geometry={"spatialReference":{"wkid":4326},"x":-95.220457,"y":29.732598}&amp;distance=3&amp;unit=9035&amp;areatype=&amp;areaid=&amp;f=report</t>
  </si>
  <si>
    <t>Demographic Index (percentile), State</t>
  </si>
  <si>
    <t>Demographic Index (percentile), National</t>
  </si>
  <si>
    <t>Compliance Status
(As of Oct. 2022)</t>
  </si>
  <si>
    <t>Waterway Information</t>
  </si>
  <si>
    <t>Compliance and Enforcement Information</t>
  </si>
  <si>
    <t>Receiving Waterway(s)</t>
  </si>
  <si>
    <t>Facility Information</t>
  </si>
  <si>
    <t>Outfalls</t>
  </si>
  <si>
    <t>001</t>
  </si>
  <si>
    <t>010</t>
  </si>
  <si>
    <t>002, 003</t>
  </si>
  <si>
    <t>002, 003, 020</t>
  </si>
  <si>
    <t>001, 002</t>
  </si>
  <si>
    <t>005</t>
  </si>
  <si>
    <t>001, SUM</t>
  </si>
  <si>
    <t>001, 302</t>
  </si>
  <si>
    <t>003, 110</t>
  </si>
  <si>
    <t>002</t>
  </si>
  <si>
    <t>001, 003, 004, SUM</t>
  </si>
  <si>
    <t>004</t>
  </si>
  <si>
    <t>D001</t>
  </si>
  <si>
    <t>002, 601</t>
  </si>
  <si>
    <t>003</t>
  </si>
  <si>
    <t>007</t>
  </si>
  <si>
    <t>007, 104</t>
  </si>
  <si>
    <t>009</t>
  </si>
  <si>
    <t>001 (East); 007, 103 (West)</t>
  </si>
  <si>
    <t>011</t>
  </si>
  <si>
    <t>SUM</t>
  </si>
  <si>
    <t>001A</t>
  </si>
  <si>
    <t>See Washburn Tunnel (TX0052591)</t>
  </si>
  <si>
    <t>Overall Impairment Status</t>
  </si>
  <si>
    <t>No ATTAINS data for receiving waterway</t>
  </si>
  <si>
    <t>Unknown outfall coordinates</t>
  </si>
  <si>
    <t>No</t>
  </si>
  <si>
    <t>Not Assessed</t>
  </si>
  <si>
    <t>Impairment Status for Aquatic Life Use?</t>
  </si>
  <si>
    <t>Impairment Status for Recreational Use?</t>
  </si>
  <si>
    <t>Impairment Status for Fish Consumption?</t>
  </si>
  <si>
    <t>Bayou Verdine, Calcasieu River</t>
  </si>
  <si>
    <t>Bayou Verdine</t>
  </si>
  <si>
    <t>Bayou D'Inde, Calcasieu River</t>
  </si>
  <si>
    <t>Bayou D'Inde</t>
  </si>
  <si>
    <t>Corpus Christi Inner Harbor in Segment No. 2484 of the Bays and Estuaries</t>
  </si>
  <si>
    <t>Sabine-Neches Canal Tidal in Segment No. 0703 of the Neches-Trinity Coastal Basin</t>
  </si>
  <si>
    <t>Cook inlet</t>
  </si>
  <si>
    <t>Black Warrior River</t>
  </si>
  <si>
    <t>Black Warrior River (Warrior Lake)</t>
  </si>
  <si>
    <t>Fully Supporting</t>
  </si>
  <si>
    <t>Chickasaw Creek</t>
  </si>
  <si>
    <t>Not Supporting</t>
  </si>
  <si>
    <t>Smackover Creek, thence to the Ouachita River in Segment 2D of the Ouachita River Basin</t>
  </si>
  <si>
    <t>Smackover Creek</t>
  </si>
  <si>
    <t>Insufficient Information</t>
  </si>
  <si>
    <t>Via the Joint pipeline to the Ouachita River, approximately 1.5 miles downstream of the H.K. Thatcher Lock and Dam</t>
  </si>
  <si>
    <t>Ouachita River</t>
  </si>
  <si>
    <t xml:space="preserve">Santa Monica Bay </t>
  </si>
  <si>
    <t>Santa Monica Bay Offshore/Nearshore</t>
  </si>
  <si>
    <t>San Pablo Bay</t>
  </si>
  <si>
    <t>Suisin Bay</t>
  </si>
  <si>
    <t>Suisun Bay</t>
  </si>
  <si>
    <t>Carquinez Strait</t>
  </si>
  <si>
    <t>Sand Creek to South Platte River</t>
  </si>
  <si>
    <t>Sand Creek, mainstem</t>
  </si>
  <si>
    <t>Delaware River (via OF-001)</t>
  </si>
  <si>
    <t>Delaware River Basin Zone 5</t>
  </si>
  <si>
    <t>Pacific Ocean</t>
  </si>
  <si>
    <t>Mississippi River</t>
  </si>
  <si>
    <t>Mississippi R.</t>
  </si>
  <si>
    <t>Chicago Sanitary and Ship Canal</t>
  </si>
  <si>
    <t>Chicago Sanitary And Ship Canal</t>
  </si>
  <si>
    <t>Des Plaines River</t>
  </si>
  <si>
    <t>Robinson Creek tributary to Sugar Creek</t>
  </si>
  <si>
    <t>Robinson Creek</t>
  </si>
  <si>
    <t>Lake Michigan</t>
  </si>
  <si>
    <t>LAKE MICHIGAN SOUTH OF FRANKFORT (MICHIGAN JURISDICTION)</t>
  </si>
  <si>
    <t>Ohio River</t>
  </si>
  <si>
    <t>Ohio River 845.95 to 826.2</t>
  </si>
  <si>
    <t>Verdigris River</t>
  </si>
  <si>
    <t>Verdigris R</t>
  </si>
  <si>
    <t>Walnut River</t>
  </si>
  <si>
    <t>Walnut R</t>
  </si>
  <si>
    <t>Big Sandy River</t>
  </si>
  <si>
    <t>Big Sandy River 0.0 to 27.1</t>
  </si>
  <si>
    <t>Mississippi River-From Monte Sano Bayou to Head of Passes</t>
  </si>
  <si>
    <t>unnamed tributary, then to French Creek, then to Dry Creek, then to Davis Slough, then to Bayou Dorcheat in Subsegment No. 100501</t>
  </si>
  <si>
    <t>Bayou Dorcheat-From Arkansas state line to Lake Bistineau (Scenic)</t>
  </si>
  <si>
    <t>Wallace Lake via unnamed ditch and Brush Bayou</t>
  </si>
  <si>
    <t>Wallace Lake</t>
  </si>
  <si>
    <t>Atchafalaya River</t>
  </si>
  <si>
    <t>Atchafalaya River Mainstem-From Simmesport to Whiskey Bay Pilot Channel at mile 54</t>
  </si>
  <si>
    <t>Calcasieu River</t>
  </si>
  <si>
    <t>Calcasieu River and Ship Channel-From saltwater barrier to Moss Lake; includes Ship Channel, Coon Island Loop, and Clooney Island Loop (Estuarine)</t>
  </si>
  <si>
    <t>Mississippi Sound</t>
  </si>
  <si>
    <t>Old Julie Branch then to Haney Branch then to Bogue Homo Creek</t>
  </si>
  <si>
    <t>BOGUE HOMO CREEK</t>
  </si>
  <si>
    <t>Yazoo Canal</t>
  </si>
  <si>
    <t>Yellowstone River</t>
  </si>
  <si>
    <t>Missouri River</t>
  </si>
  <si>
    <t>Morses Creek</t>
  </si>
  <si>
    <t>Morses Creek / Piles Creek</t>
  </si>
  <si>
    <t>Deleware River</t>
  </si>
  <si>
    <t>Delaware River-25591467</t>
  </si>
  <si>
    <t>Maumee Bay</t>
  </si>
  <si>
    <t>Lake Erie Western Basin Shoreline (&lt;=3m)</t>
  </si>
  <si>
    <t>Tuscarawas River, River Mile 80.51</t>
  </si>
  <si>
    <t>Tuscarawas River Mainstem (Chippewa Creek to Sandy Creek)</t>
  </si>
  <si>
    <t>Arkansas River</t>
  </si>
  <si>
    <t>Washita River</t>
  </si>
  <si>
    <t>Marcus Hook Creek</t>
  </si>
  <si>
    <t>Marcus Hook Creek-25602829</t>
  </si>
  <si>
    <t>Houston Ship Channel/Buffalo Bayou Tidal</t>
  </si>
  <si>
    <t>Texas City Ship Canal</t>
  </si>
  <si>
    <t>Texas City Ship Channel</t>
  </si>
  <si>
    <t>Neches River</t>
  </si>
  <si>
    <t>Neches River Tidal</t>
  </si>
  <si>
    <t>Houston Ship Channel Tidal</t>
  </si>
  <si>
    <t>Sabine-Neches Canal Tidal</t>
  </si>
  <si>
    <t>Taylor Bayou Tidal</t>
  </si>
  <si>
    <t>Intracoastal Waterway Tidal</t>
  </si>
  <si>
    <t>Corpus Christi Inner Harbor</t>
  </si>
  <si>
    <t>directly to the Houston Ship Channel/ San Jacinto River Tidal in Segment No. 1005 of the San Jacinto Basin</t>
  </si>
  <si>
    <t>Houston Ship Channel/San Jacinto River Tidal</t>
  </si>
  <si>
    <t>Viola Turning Basin</t>
  </si>
  <si>
    <t>Brazos river tidal</t>
  </si>
  <si>
    <t>Brazos River Tidal</t>
  </si>
  <si>
    <t>tributary of Dixon Creek</t>
  </si>
  <si>
    <t xml:space="preserve">Dixon Creek </t>
  </si>
  <si>
    <t>Houston Ship Channel/Buffalo Bayou Tidal in Segment No. 1007 of the San Jacinto River Basin</t>
  </si>
  <si>
    <t>unnamed ditch, thence to Nueces/Lower Frio River in Segment No. 2106 of the Nueces River Basin</t>
  </si>
  <si>
    <t>Nueces/Lower Frio River</t>
  </si>
  <si>
    <t>Neches River Tidal in Segment No. 0601</t>
  </si>
  <si>
    <t>North West Oil Drain Canal, eventually the Great Salt Lake</t>
  </si>
  <si>
    <t>Farmington Bay</t>
  </si>
  <si>
    <t>Fidalgo Bay</t>
  </si>
  <si>
    <t>PADILLA BAY, FIDALGO BAY, AND GUEMES CHANNEL</t>
  </si>
  <si>
    <t>Blair Waterway</t>
  </si>
  <si>
    <t>COMMENCEMENT BAY (INNER)</t>
  </si>
  <si>
    <t xml:space="preserve">Fidalgo Bay </t>
  </si>
  <si>
    <t>Strait of Georgia</t>
  </si>
  <si>
    <t>STRAIT OF GEORGIA</t>
  </si>
  <si>
    <t>Upper Ohio River</t>
  </si>
  <si>
    <t>Ohio Stateline to New Cumberland Locks and Dam</t>
  </si>
  <si>
    <t>On 303d List?</t>
  </si>
  <si>
    <t>The Environmental Integrity Project is a nonpartisan, nonprofit organization established in March of 2002 by former EPA enforcement attorneys to advocate for effective enforcement of environmental laws. EIP has three goals: 1) to provide objective analyses of how the failure to enforce or implement environmental laws increases pollution and affects public health; 2) to hold federal and state agencies, as well as individual corporations, accountable for failing to enforce or comply with environmental laws; and 3) to help local communities obtain the protection of environmental laws.</t>
  </si>
  <si>
    <t>Notes</t>
  </si>
  <si>
    <t>Read the full report and detailed methods.</t>
  </si>
  <si>
    <t>info@environmentalintegrity.org</t>
  </si>
  <si>
    <t>Contact for more detailed data.</t>
  </si>
  <si>
    <t>Total Nitrogen</t>
  </si>
  <si>
    <t>Total Dissolved Solids</t>
  </si>
  <si>
    <t>Compliance and Enforcement</t>
  </si>
  <si>
    <t>Pollution Discharges</t>
  </si>
  <si>
    <t>Waterways</t>
  </si>
  <si>
    <t>Demographics</t>
  </si>
  <si>
    <t xml:space="preserve">Demographic data were downloaded from EPA's EJScreen Version 2.1 and reflect characteristics of the population living within a 3-mile radius of the center of each facility. Refineries are large facilities, so using the center of the facility may undercount the number of people living within 3 miles. It also does not include people who work at or near, or otherwise spend time near a refinery. Due to uncertainty associated with demographic and environmental estimates, particularly when looking at a small geographic area or rural areas, EJScreen is meant to be used as a screening tool and not as the basis for decision-making. </t>
  </si>
  <si>
    <t>Assessment Unit
(How's My Waterway?)</t>
  </si>
  <si>
    <t>This report relies on facility-reported discharge monitoring reports and facility information from EPA’s Enforcement and Compliance History Online (ECHO) database; publicly-available permit applications, fact sheet/rationales, and discharge permits issued to petroleum refineries and industrial centralized waste treatment facilities; EPA’s Assessment, Total Maximum Daily Load Tracking and Implementation System (ATTAINS); EPA’s 2021 Toxics Release Inventory (TRI); EPA’s 2019 Detailed Study of the Refining Category, and the U.S. Energy Information Administration’s 2021 and 2022 Refinery Capacity Reports.  We used these data sources to identify refineries releasing pollution into waterways, quantify pollution loads and rates, assess existing permit limits, evaluate compliance and enforcement at refineries, and identify impaired waterways.</t>
  </si>
  <si>
    <r>
      <t xml:space="preserve">Our analysis used a combination of discharge monitoring report (DMR) data from ECHO, data submitted in refinery National Pollutant Discharge Elimination System (NPDES) permit applications, and 2021 TRI data to quantify water pollution loads from refineries. </t>
    </r>
    <r>
      <rPr>
        <sz val="8"/>
        <color theme="1"/>
        <rFont val="Calibri"/>
        <family val="2"/>
        <scheme val="minor"/>
      </rPr>
      <t> </t>
    </r>
    <r>
      <rPr>
        <sz val="11"/>
        <color theme="1"/>
        <rFont val="Calibri"/>
        <family val="2"/>
        <scheme val="minor"/>
      </rPr>
      <t>We applied a tiered approach to selecting data for load estimates, using DMR data where it was available and supplementing DMR data gaps with information from NPDES permit applications if available. For example, if a refinery did not monitor or report selenium in their DMRs, we referred to permit applications for the selenium concentration measured in the appropriate refinery and outfall effluent. In instances where DMR and permit data were unavailable, we used surface water releases from TRI. Quantifying the amount of pollution discharged can help assess the potential impact to water quality and estimating pollution loading rates and concentrations can help compare the effluent characteristics across different refineries.</t>
    </r>
  </si>
  <si>
    <t>Total nitrogen includes different nitrogen species (e.g., ammonia, nitrate, nitrite, organic nitrogen). Only 21 refineries reported "total nitrogen" in its complete form in either DMR or permit applications. Where "total nitrogen" was not reported, we calculated and combined loads for nitrogen species where data were available to estimate total nitrogen. In many cases, data were unavailable for all nitrogen species that make up total nitrogen, and total nitrogen may be incomplete. See the methods section of the report for more detail.</t>
  </si>
  <si>
    <t>Total dissolved solids include many different compounds, including sulfate and chloride. Only 40 refineries reported "total dissolved solids" in its complete form in either DMR or permit documents. Where TDS data were unavailable, we estimated TDS as the sum of sulfate and/or chloride. Because TDS can include other pollutants beyond sulfate and chloride, actual TDS loads are likely higher.
We excluded TDS data from the Phillips 66 Bayway refinery as outliers, as the refinery reported unusually high concentrations of TDS and sulfates reported in its permit aplication.</t>
  </si>
  <si>
    <t>We used National Pollutant Discharge Elimination System (NPDES) permits, permit applications, and fact sheets to compile outfall descriptions, coordinates, and receiving waterway information at each facility. Outfall locations were mapped using ArcGIS Pro 3.0 mapping software and overlaid with EPA’s Assessment, Total Maximum Daily Load (TMDL) Tracking and Implementation System (ATTAINS) data downloaded in October 2022. ATTAINS is an online system for accessing information about the conditions and assessment status of surface waters within the United States.  Using the outfall data from permit documents, outfalls were joined to the ATTAINS impairment data corresponding with the receiving waterway.
Where possible, outfalls were joined to ATTAINS data corresponding to the immediate receiving waterway listed in facility permitting documents. In cases where the immediate receiving waterway did not have impairment data available, the next listed receiving waterway was used. NOTE: The Waterway Information for the Phillips 66 Lake Charles Refinery (LA0003026) reflects the combination of data from the Calcasieu River and Bayou Verdine, as this refinery discharges to both waterways. The waterway information for the Shell Deer Park Refinery (TX0004863, TX0004871) reflects the combination of data from the Patrick Bayou portion of the Houston Ship Channel tidal and Segment No. 1006 of Houston Ship Channel Tidal, as this refinery discharges to both waterways. 
For SUM outfalls, impairment data were compiled for each outfall included in that sum. If any of the outfalls included discharged to an impaired waterway, the outfall was designated as discharging to an impaired waterway. 
Not all waterways have been assessed for every use, and each state has different standards and methodologies for listing and delisting waterways as impaired. Impairment data for this analysis reflect data from 2018, 2020, and 2022. We used the most recent impairment data available for each waterway, but this can very by state.</t>
  </si>
  <si>
    <t>We used EPA’s Enforcement and Compliance History Online (ECHO) Database and Discharge Monitoring Report Data reported by facilities to summarize history of compliance with the CWA from 2019-2021, the amount of penalties they paid during that time period, and the number of times ECHO flagged effluent limit exceedances.
EPA designates the quarterly compliance status for facilities with Clean Water Act permits as No Violation Identified, Violation Identified, or Significant Noncompliance (SNC). Any violation status – Violation Identified or Significant Noncompliance – should be considered an alleged violation, as these designations do not necessarily represent a formal ruling by a judicial body.  A status of Violation Identified means the facility has allegedly been out of compliance with the Clean Water Act (CWA) due to effluent, compliance schedule, permit schedule, or single-event violations, but is not considered to be in SNC. SNC means the facility has allegedly been out of compliance with the CWA in a way that may pose a more severe level of concern for the environment.
Penalty amounts reflect both federal penalties and state/local penalties that were issued between 2019 – 2021. Penalties collected during this time period may be for violations that occurred in prior years. More information about specific enforcement actions at each refinery is available on their ECHO Detailed Facility Page.</t>
  </si>
  <si>
    <t>Pollution Discharge Information, 2021</t>
  </si>
  <si>
    <t>Annual Ammonia-N Load (lbs)</t>
  </si>
  <si>
    <t>Annual Total Nitrogen Load (lbs)</t>
  </si>
  <si>
    <t>Annual Selenium Load (lbs)</t>
  </si>
  <si>
    <t>Annual Nickel Load (lbs)</t>
  </si>
  <si>
    <t>Annual Total Dissolved Solids Load (lbs)</t>
  </si>
  <si>
    <t>KY0000388</t>
  </si>
  <si>
    <t>MT0000477</t>
  </si>
  <si>
    <t>NJ0001511</t>
  </si>
  <si>
    <t>PA0002674</t>
  </si>
  <si>
    <t>TX0135640</t>
  </si>
  <si>
    <t>TX0003522</t>
  </si>
  <si>
    <t>% POC Above National Average (40%)?</t>
  </si>
  <si>
    <t>% Low-Income Households Above National Average (30%)?</t>
  </si>
  <si>
    <t>Demographic Information (Within 3-Mile Radius)</t>
  </si>
  <si>
    <t>Attachment A. Refineries Included in EIP Analysis</t>
  </si>
  <si>
    <t>Total Nitrogen Data Sources</t>
  </si>
  <si>
    <t>Ammonia-N Data Sources</t>
  </si>
  <si>
    <t>Selenium Data Sources</t>
  </si>
  <si>
    <t>Nickel Data Sources</t>
  </si>
  <si>
    <t>Dissolved Solids Data Sources</t>
  </si>
  <si>
    <t>Dissolved Solids Components</t>
  </si>
  <si>
    <t>Total Nitrogen Components</t>
  </si>
  <si>
    <t>Permit Docs</t>
  </si>
  <si>
    <t>No Data</t>
  </si>
  <si>
    <t>DMR Data</t>
  </si>
  <si>
    <t>DMR Data, Permit Docs</t>
  </si>
  <si>
    <t>TRI Data</t>
  </si>
  <si>
    <t>Sulfate, Chloride</t>
  </si>
  <si>
    <t>Sulfate</t>
  </si>
  <si>
    <t>TDS</t>
  </si>
  <si>
    <t>Excluded, Outlier</t>
  </si>
  <si>
    <t>Annual Load (lbs)</t>
  </si>
  <si>
    <t>Loading Rate (lbs/d), Average</t>
  </si>
  <si>
    <t>Concentration, Average</t>
  </si>
  <si>
    <t>Data Sources</t>
  </si>
  <si>
    <t>Discharge Information</t>
  </si>
  <si>
    <t>Definitions</t>
  </si>
  <si>
    <t>Attachment A. Refinery List and Details</t>
  </si>
  <si>
    <t>The amount of refinery capacity (both operating and idle) as of January 1, 2021 in barrels per stream day. Barrels per stream day reflects the maximum amount of input, in barrels, that a refinery/distillation facility can process within a 24-hour period while at full capacity, under optimal conditions and no downtime.</t>
  </si>
  <si>
    <t>A unique facility ID managed in EPA's Facility Registry Service.</t>
  </si>
  <si>
    <t>Link to the facility's EPA Enforcement and Compliance History Online facility page.</t>
  </si>
  <si>
    <t>Vertex Refining Saraland Refinery</t>
  </si>
  <si>
    <t>Cross Oil Smackover Refinery</t>
  </si>
  <si>
    <t>Phillips 66 Rodeo Refinery</t>
  </si>
  <si>
    <t>Facility outfalls included in our analysis; primarily process wastewater outfalls subject to federal technology-based standards. Not all refinery outfalls were included in our analysis, see README notes for more detail.</t>
  </si>
  <si>
    <t>Phillips 66 Wood River Refinery</t>
  </si>
  <si>
    <t>Total mass or amount, in pounds, of the pollutant discharged through the outfalls included in the analysis. See report methods for calculations used to quantify pollution load.</t>
  </si>
  <si>
    <t>Average concentration of the pollutant in wastewater, in either milligrams per liter (mg/L) or micrograms per liter (ug/L).</t>
  </si>
  <si>
    <t>Placid Refining Port Allen Refinery</t>
  </si>
  <si>
    <t>Valero St. Charles Norco Refinery</t>
  </si>
  <si>
    <t>Defines whether the discharge information (load, loading rate, and concentration) is based on facility-reported DMR data, permit documents, or TRI data. See report methods for more information about how sources were used to estimate discharge information.</t>
  </si>
  <si>
    <t>Assessment Unit (How's My Waterway?)</t>
  </si>
  <si>
    <t>Pemex Deer Park Refinery</t>
  </si>
  <si>
    <t>Compliance Status (As of Oct. 2022)</t>
  </si>
  <si>
    <t>NH3, Org N</t>
  </si>
  <si>
    <t>TKN, NO2+NO3</t>
  </si>
  <si>
    <t>NH3, NO2+NO3, Org N</t>
  </si>
  <si>
    <t>NH3, NO3</t>
  </si>
  <si>
    <t>DMR Data, TRI</t>
  </si>
  <si>
    <t xml:space="preserve">Total Nitrogen / Dissolved Solids Components </t>
  </si>
  <si>
    <t>NH3, NO2+NO3</t>
  </si>
  <si>
    <t>TKN, NO3</t>
  </si>
  <si>
    <t>The name of the waterway receiving outfall discharges as outlined in the facility's NPDES permit.</t>
  </si>
  <si>
    <t>NH3 (002), Org N (002), TKN (003), NO3</t>
  </si>
  <si>
    <t>TN</t>
  </si>
  <si>
    <t>NH3, NO2+NO3, org N</t>
  </si>
  <si>
    <t>TN (001), NH3 (002)</t>
  </si>
  <si>
    <t>TN (302), NH3 (001)</t>
  </si>
  <si>
    <t>TN (001, 003), NH3 (004)</t>
  </si>
  <si>
    <t xml:space="preserve">Indicates if the % People of Color column is above the national average of 40%. </t>
  </si>
  <si>
    <t>The percent of the population within a three-mile radius of the facility where the household income is less than or equal to twice the federal "poverty level."</t>
  </si>
  <si>
    <t>Indicates if the % Low-Income column is above the national average of 30%.</t>
  </si>
  <si>
    <t>The percent of individuals in a three-mile radius of the facility who list their racial status as a race other than white alone and/or list their ethnicity as Hispanic or Latino.</t>
  </si>
  <si>
    <t>NH3</t>
  </si>
  <si>
    <t xml:space="preserve">Total population estimated to be living within a three-mile radius of the facility according to EPA's EJScreen. </t>
  </si>
  <si>
    <t>TN (007), NH3 (104)</t>
  </si>
  <si>
    <t>NH3, NO3, Org N</t>
  </si>
  <si>
    <t>DMR Data, TRI, Permit Docs</t>
  </si>
  <si>
    <t>NO2+NO3, Org N</t>
  </si>
  <si>
    <t>Link to the facility's EJScreen summary.</t>
  </si>
  <si>
    <t>TX0118737 (Refinery), TX0062677 (Treatment Plant)</t>
  </si>
  <si>
    <t>Chevron Pasadena Refinery, LyondellBasell Houston Refinery, and Kinder Morgan Galena Park Refinery (via Washburn Tunnel Facility)</t>
  </si>
  <si>
    <t>The number of quarters (out of 12) where the facility was considered in significant noncompliance (SNC) with the Clean Water Act, designated by EPA. Any SNC designation should be considered an alleged violation. SNC indicates the facility has allegedly been out of compliance in a way that may pose a more severe level of concern for the environment.</t>
  </si>
  <si>
    <t># of Quarters Facility was in Noncompliance, 2019-2021</t>
  </si>
  <si>
    <t>The facility's compliance status for the Clean Water Act as of October 2022. Any "Violation Identified" or "Significant Noncompliance (SNC)" should be considered an alleged violation, as these designations do not necessarily represent a formal ruling by a judicial body. "Violation Identified" indicates the facility has allegedly been out of compliance due to effluent, compliance schedule, permit schedule, or single-event violations, but is not considered in SNC. "SNC" indicates the facility has allegedly been out of compliance in a way that may pose a more severe level of concern for the environment. See report methods for more information.</t>
  </si>
  <si>
    <t>The number of alleged effluent violations based on discharge monitoring report data reported to EPA, where a DMR reported value exceeds the permit limit.</t>
  </si>
  <si>
    <t xml:space="preserve">The name of the waterway receiving outfall discharges as outlined in EPA's ATTAINS database. States assess the quality of their surface waters and delineate them into Assessment Units - this is the name assigned to the Assessment Unit by the state. Link to EPA's ATTAINS "How's My Waterway?" report for the corresponding waterway. </t>
  </si>
  <si>
    <t xml:space="preserve">The summary of the Assessment Unit. "Fully Supporting" indicates that all designated uses associated with the Assessment Unit are supported. "Not Supporting" indicates that at least one designated use is not being supported or is threatened. "Not Assessed" indicates that there is insufficient available data to make a use support determination. </t>
  </si>
  <si>
    <t>If the Assessment Unit is impaired and still needs to be addressed by a TMDL (Total Maximum Daily Load) or other pollution control measure, it falls on the Clean Water Act (CWA) Section 303(d) List. Note:  This does not include all impaired waters. Assessment Units that are impaired but already have a TMDL would not be on the CWA Section 303(d) list.</t>
  </si>
  <si>
    <t xml:space="preserve">If supporting aquatic life is a designated use of the Assessment Unit, this indicates if the designated use is being met (Supporting) or not (Not Supporting). </t>
  </si>
  <si>
    <t xml:space="preserve">If fish consumption  is a designated use of the Assessment Unit, this indicates if the designated use is being met (Supporting) or not (Not Supporting). </t>
  </si>
  <si>
    <t xml:space="preserve">The number of alleged Significant/Category I Noncompliance effluent violations based on discharge monitoring report data reported to EPA. The criteria for reporting Significant/Category I Noncompliance effluent violations are outlined in Appendix A to 40 CFR  § 123.4 - Criteria for Category I Permit Effluent Limit Violations. </t>
  </si>
  <si>
    <t xml:space="preserve">Total federal and state/local penalties assessed between 2019 and 2021 according to EPA's ECHO database. </t>
  </si>
  <si>
    <t xml:space="preserve">The total Compliance (Comp) Action Cost assessed between 2019 and 2021 according to EPA's ECHO database. The Compliance Action Cost is the estimated or actual value of the complying action activities. </t>
  </si>
  <si>
    <t>Date of the last penalty assessed according to EPA's ECHO database.</t>
  </si>
  <si>
    <t xml:space="preserve">Last penalty amount according to EPA's ECHO database. </t>
  </si>
  <si>
    <t xml:space="preserve">Number of Formal Enforcement Action associated with the Clean Water Act between 2019 and 2021. </t>
  </si>
  <si>
    <t>The number of quarters (out of 12) where the facility was considered in noncompliance or significant noncompliance with the Clean Water Act, designated by EPA. Quarterly noncompliance designation should be considered an alleged violation.</t>
  </si>
  <si>
    <t>National Pollutant Discharge Elimination System permits, or permits that regulate discharge pollution to waters of the United States. NPDES permits specify monitoring and reporting requirements, limits on what can be discharged, and other provisions to protect water quality.</t>
  </si>
  <si>
    <t>The average daily flow, or volume of wastewater discharged, in millions of gallons per day. Where more than one outfall was included, the average flow reflects the sum of each outfalls average daily flow.</t>
  </si>
  <si>
    <t>Average pounds of the pollutant discharged per day.</t>
  </si>
  <si>
    <t>Total nitrogen and total dissolved solids (TDS) consist of multiple constituents. Because limited data were available for total nitrorgen and TDS, we estimated loads based what data was available. For example, totaling different nitrogen species (as N) to estimate total nitrogen, or using sulfate and/or chloride as a proxy for TDS. "Total Nitrogen Components" and "Dissolved Solids Components" reflects the pollution data we used as part of our estimate for each.</t>
  </si>
  <si>
    <t xml:space="preserve">If recreational use is a designated use of the Assessment Unit, this indicates if the designated use is being met (Supporting) or not (Not Supporting). </t>
  </si>
  <si>
    <t xml:space="preserve">If the Assessment Unit is designated as "Not Supporting," these are the pollutants listed as contributing to this overall impairment status. </t>
  </si>
  <si>
    <t>Total Supplemental Environmental Project (SEP) costs assessed between 2019 and 2021 according to EPA's ECHO database. Supplemental Environmental Projects are projects included as part of an enforcement settlement that provide a tangible environmental or public health benefit.</t>
  </si>
  <si>
    <t xml:space="preserve">The sum of total Clean Water Act Penalties, Total Supplemental Environmental Project Costs, and Comp Action Costs for the facility between 2019 and 2021. </t>
  </si>
  <si>
    <t>The demographic index in EJScreen is a combination of percent low-income and percent minority, presented as a percentile relative to the US population. Demographic index = (% people of color + % low-income) / 2</t>
  </si>
  <si>
    <t>Allegheny River</t>
  </si>
  <si>
    <t>Allegheny River-112375167</t>
  </si>
  <si>
    <t>Not supporting</t>
  </si>
  <si>
    <t>Fully supporting</t>
  </si>
  <si>
    <t>mercury, pathogens</t>
  </si>
  <si>
    <t>Tunungwant Creek</t>
  </si>
  <si>
    <t>Tunungwant Creek-112365935</t>
  </si>
  <si>
    <t>cause unknown, mercury, pathogens</t>
  </si>
  <si>
    <r>
      <rPr>
        <i/>
        <sz val="9"/>
        <color theme="1"/>
        <rFont val="Gill Sans MT"/>
        <family val="2"/>
      </rPr>
      <t xml:space="preserve">Via Washburn Tunnel (TX0052591) </t>
    </r>
    <r>
      <rPr>
        <sz val="9"/>
        <color theme="1"/>
        <rFont val="Gill Sans MT"/>
        <family val="2"/>
      </rPr>
      <t>- Houston Ship Channel/Buffalo Bayou Tidal in Segment No. 1007 of the San Jacinto River Basin</t>
    </r>
  </si>
  <si>
    <t>Below Detection Level</t>
  </si>
  <si>
    <t>Annual Nitrate-Nitrite as N Load (lbs)</t>
  </si>
  <si>
    <t>Nitrate-Nitrite as N Loading Rate (lbs/d), Average</t>
  </si>
  <si>
    <t>Nitrate-Nitrite as N Concentration (mg/L), Average</t>
  </si>
  <si>
    <t>Nitrate-Nitrite as N Data Sources</t>
  </si>
  <si>
    <t>Nitrate-Nitrite as N</t>
  </si>
  <si>
    <t>Some refineries report combined nitrate-nitrite as N while others report nitrate as N. In cases where only nitrate as N data were available, we used this value as "nitrate-nitrite as N" in our analysis. If refineries presented both nitrate-nitrite as N and nitrate as N, we deferred to the nitrate-nitrite as N value, unless a) DMR data were available for nitrate as N and nitrate-nitrite as N was limited to permit documents or b) both nitrate-nitrite as N and nitrate as N data were available, but the nitrate as N value was greater. In these cases, we used nitrate as N in our analysis.</t>
  </si>
  <si>
    <t>Refinery outfalls included in our analysis are identified under "Outfalls" in the Refinery Details worksheet. Some refineries have other outfalls beyond those listed. Most outfalls represent outfalls discharging process wastewater, which are subject to the federal technology-based standards, or ELGs. We excluded outfalls that only discharge non-contact cooling water or outfalls where data were unavailable to calculate a reliable load (e.g., intermittent dischargers, no mass data or flow and concentration data).
Our analysis includes wastewater from two off-site industrial wastewater treatment plants. LyondellBasell Houston Refinery, Chevron Pasadena Refinery, and Kinder Morgan Galena Park Refinery – these three facilities all discharge through the Washburn Tunnel Wastewater Treatment Facility, which is included in our analysis. Pollution discharge data for the three refineries are reported under the treatment facility. The ExxonMobil Beaumont Refinery discharges via the Lower Neches Valley Authority (LNVA) North Regional Plant, and the Shell Norco Refinery discharges refinery process wastewater through two permits -- for the refinery and the co-located Shell Norco Chemical Plant, both of which are included in our loading analysis.</t>
  </si>
  <si>
    <t>Attachment A includes facility-level details for refineries included in EIP's report "Oil's Unchecked Outfalls," available at the link below. See the methods in the report for detailed analysis.</t>
  </si>
  <si>
    <t>"Oil's Unchecked Outfalls"</t>
  </si>
  <si>
    <t>metals other than mercury, oxygen depletion, turbidity, PH acidity caustic conditions</t>
  </si>
  <si>
    <t>metals other than mercury, nutrients, oxygen depletion, pathogens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</si>
</sst>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0.0"/>
    <numFmt numFmtId="168" formatCode="_(&quot;$&quot;* #,##0_);_(&quot;$&quot;* \(#,##0\);_(&quot;$&quot;* &quot;-&quot;??_);_(@_)"/>
  </numFmts>
  <fonts count="22" x14ac:knownFonts="1">
    <font>
      <sz val="11"/>
      <color theme="1"/>
      <name val="Calibri"/>
      <family val="2"/>
      <scheme val="minor"/>
    </font>
    <font>
      <sz val="11"/>
      <color theme="1"/>
      <name val="Calibri"/>
      <family val="2"/>
      <scheme val="minor"/>
    </font>
    <font>
      <sz val="10"/>
      <color theme="1"/>
      <name val="Calibri"/>
      <family val="2"/>
      <scheme val="minor"/>
    </font>
    <font>
      <sz val="9"/>
      <color theme="1"/>
      <name val="Gill Sans MT"/>
      <family val="2"/>
    </font>
    <font>
      <sz val="9"/>
      <color theme="0"/>
      <name val="Gill Sans MT"/>
      <family val="2"/>
    </font>
    <font>
      <b/>
      <sz val="11"/>
      <color rgb="FF003D7A"/>
      <name val="Gill Sans MT"/>
      <family val="2"/>
    </font>
    <font>
      <u/>
      <sz val="11"/>
      <color theme="10"/>
      <name val="Calibri"/>
      <family val="2"/>
      <scheme val="minor"/>
    </font>
    <font>
      <u/>
      <sz val="9"/>
      <color theme="10"/>
      <name val="Gill Sans MT"/>
      <family val="2"/>
    </font>
    <font>
      <sz val="9"/>
      <name val="Gill Sans MT"/>
      <family val="2"/>
    </font>
    <font>
      <sz val="10"/>
      <color theme="0"/>
      <name val="Calibri"/>
      <family val="2"/>
      <scheme val="minor"/>
    </font>
    <font>
      <b/>
      <sz val="10"/>
      <color theme="0"/>
      <name val="Gill Sans MT"/>
      <family val="2"/>
    </font>
    <font>
      <b/>
      <sz val="11"/>
      <color theme="1"/>
      <name val="Calibri"/>
      <family val="2"/>
      <scheme val="minor"/>
    </font>
    <font>
      <i/>
      <sz val="9"/>
      <name val="Gill Sans MT"/>
      <family val="2"/>
    </font>
    <font>
      <b/>
      <sz val="16"/>
      <color theme="0"/>
      <name val="Calibri"/>
      <family val="2"/>
      <scheme val="minor"/>
    </font>
    <font>
      <sz val="11"/>
      <name val="Calibri"/>
      <family val="2"/>
      <scheme val="minor"/>
    </font>
    <font>
      <sz val="8"/>
      <color theme="1"/>
      <name val="Calibri"/>
      <family val="2"/>
      <scheme val="minor"/>
    </font>
    <font>
      <b/>
      <sz val="12"/>
      <color theme="1"/>
      <name val="Calibri"/>
      <family val="2"/>
      <scheme val="minor"/>
    </font>
    <font>
      <b/>
      <u/>
      <sz val="11"/>
      <color theme="10"/>
      <name val="Calibri"/>
      <family val="2"/>
      <scheme val="minor"/>
    </font>
    <font>
      <sz val="11"/>
      <color theme="0"/>
      <name val="Gill Sans MT"/>
      <family val="2"/>
    </font>
    <font>
      <b/>
      <sz val="14"/>
      <color rgb="FF003D7A"/>
      <name val="Gill Sans MT"/>
      <family val="2"/>
    </font>
    <font>
      <sz val="11"/>
      <color theme="1"/>
      <name val="Gill Sans MT"/>
      <family val="2"/>
    </font>
    <font>
      <i/>
      <sz val="9"/>
      <color theme="1"/>
      <name val="Gill Sans MT"/>
      <family val="2"/>
    </font>
  </fonts>
  <fills count="6">
    <fill>
      <patternFill patternType="none"/>
    </fill>
    <fill>
      <patternFill patternType="gray125"/>
    </fill>
    <fill>
      <patternFill patternType="solid">
        <fgColor rgb="FF3188B5"/>
        <bgColor indexed="64"/>
      </patternFill>
    </fill>
    <fill>
      <patternFill patternType="solid">
        <fgColor rgb="FF003D7A"/>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right/>
      <top/>
      <bottom style="medium">
        <color rgb="FF003D7A"/>
      </bottom>
      <diagonal/>
    </border>
    <border>
      <left/>
      <right/>
      <top/>
      <bottom style="medium">
        <color theme="0"/>
      </bottom>
      <diagonal/>
    </border>
    <border>
      <left/>
      <right style="thin">
        <color indexed="64"/>
      </right>
      <top/>
      <bottom/>
      <diagonal/>
    </border>
    <border>
      <left/>
      <right style="thin">
        <color indexed="64"/>
      </right>
      <top/>
      <bottom style="medium">
        <color theme="0"/>
      </bottom>
      <diagonal/>
    </border>
    <border>
      <left/>
      <right style="thin">
        <color indexed="64"/>
      </right>
      <top/>
      <bottom style="medium">
        <color rgb="FF003D7A"/>
      </bottom>
      <diagonal/>
    </border>
    <border>
      <left/>
      <right/>
      <top style="thin">
        <color indexed="64"/>
      </top>
      <bottom style="medium">
        <color indexed="64"/>
      </bottom>
      <diagonal/>
    </border>
    <border>
      <left style="thin">
        <color indexed="64"/>
      </left>
      <right/>
      <top/>
      <bottom style="medium">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119">
    <xf numFmtId="0" fontId="0" fillId="0" borderId="0" xfId="0"/>
    <xf numFmtId="0" fontId="2" fillId="0" borderId="0" xfId="0" applyFont="1" applyAlignment="1">
      <alignment vertical="top"/>
    </xf>
    <xf numFmtId="0" fontId="2" fillId="0" borderId="0" xfId="0" applyFont="1" applyAlignment="1">
      <alignment wrapText="1"/>
    </xf>
    <xf numFmtId="0" fontId="2" fillId="0" borderId="0" xfId="0" applyFont="1"/>
    <xf numFmtId="0" fontId="3" fillId="0" borderId="0" xfId="0" applyFont="1" applyAlignment="1">
      <alignment wrapText="1"/>
    </xf>
    <xf numFmtId="164" fontId="3" fillId="0" borderId="0" xfId="1" applyNumberFormat="1" applyFont="1" applyAlignment="1">
      <alignment wrapText="1"/>
    </xf>
    <xf numFmtId="0" fontId="4" fillId="2" borderId="1" xfId="0" applyFont="1" applyFill="1" applyBorder="1" applyAlignment="1">
      <alignment vertical="top" wrapText="1"/>
    </xf>
    <xf numFmtId="0" fontId="5" fillId="0" borderId="0" xfId="0" applyFont="1"/>
    <xf numFmtId="167" fontId="3" fillId="0" borderId="0" xfId="0" applyNumberFormat="1" applyFont="1" applyAlignment="1">
      <alignment wrapText="1"/>
    </xf>
    <xf numFmtId="166" fontId="3" fillId="0" borderId="0" xfId="1" applyNumberFormat="1" applyFont="1" applyAlignment="1">
      <alignment wrapText="1"/>
    </xf>
    <xf numFmtId="0" fontId="3" fillId="0" borderId="0" xfId="0" applyFont="1"/>
    <xf numFmtId="164" fontId="3" fillId="0" borderId="0" xfId="1" applyNumberFormat="1" applyFont="1"/>
    <xf numFmtId="1" fontId="3" fillId="0" borderId="0" xfId="0" applyNumberFormat="1" applyFont="1"/>
    <xf numFmtId="2" fontId="3" fillId="0" borderId="0" xfId="0" applyNumberFormat="1" applyFont="1"/>
    <xf numFmtId="166" fontId="3" fillId="0" borderId="0" xfId="1" applyNumberFormat="1" applyFont="1"/>
    <xf numFmtId="43" fontId="3" fillId="0" borderId="0" xfId="1" applyFont="1" applyBorder="1"/>
    <xf numFmtId="167" fontId="3" fillId="0" borderId="0" xfId="0" applyNumberFormat="1" applyFont="1"/>
    <xf numFmtId="0" fontId="3" fillId="0" borderId="0" xfId="0" applyFont="1" applyAlignment="1">
      <alignment horizontal="fill"/>
    </xf>
    <xf numFmtId="14" fontId="3" fillId="0" borderId="0" xfId="0" applyNumberFormat="1" applyFont="1"/>
    <xf numFmtId="0" fontId="7" fillId="0" borderId="0" xfId="3" applyFont="1"/>
    <xf numFmtId="0" fontId="8" fillId="0" borderId="0" xfId="0" applyFont="1"/>
    <xf numFmtId="164" fontId="3" fillId="0" borderId="0" xfId="1" applyNumberFormat="1" applyFont="1" applyFill="1"/>
    <xf numFmtId="43" fontId="3" fillId="0" borderId="0" xfId="1" applyFont="1" applyFill="1" applyBorder="1"/>
    <xf numFmtId="166" fontId="3" fillId="0" borderId="0" xfId="1" applyNumberFormat="1" applyFont="1" applyFill="1"/>
    <xf numFmtId="164" fontId="8" fillId="0" borderId="0" xfId="1" applyNumberFormat="1" applyFont="1"/>
    <xf numFmtId="1" fontId="8" fillId="0" borderId="0" xfId="0" applyNumberFormat="1" applyFont="1"/>
    <xf numFmtId="166" fontId="8" fillId="0" borderId="0" xfId="1" applyNumberFormat="1" applyFont="1"/>
    <xf numFmtId="0" fontId="8" fillId="0" borderId="0" xfId="0" applyFont="1" applyAlignment="1">
      <alignment horizontal="fill"/>
    </xf>
    <xf numFmtId="14" fontId="8" fillId="0" borderId="0" xfId="0" applyNumberFormat="1" applyFont="1"/>
    <xf numFmtId="165" fontId="3" fillId="0" borderId="0" xfId="0" applyNumberFormat="1" applyFont="1"/>
    <xf numFmtId="167" fontId="8" fillId="0" borderId="0" xfId="0" applyNumberFormat="1" applyFont="1"/>
    <xf numFmtId="43" fontId="3" fillId="0" borderId="0" xfId="1" applyFont="1" applyAlignment="1">
      <alignment wrapText="1"/>
    </xf>
    <xf numFmtId="168" fontId="2" fillId="0" borderId="0" xfId="2" applyNumberFormat="1" applyFont="1" applyAlignment="1">
      <alignment wrapText="1"/>
    </xf>
    <xf numFmtId="168" fontId="2" fillId="0" borderId="0" xfId="2" applyNumberFormat="1" applyFont="1"/>
    <xf numFmtId="168" fontId="3" fillId="0" borderId="0" xfId="2" applyNumberFormat="1" applyFont="1" applyAlignment="1">
      <alignment horizontal="right"/>
    </xf>
    <xf numFmtId="168" fontId="3" fillId="0" borderId="0" xfId="2" applyNumberFormat="1" applyFont="1"/>
    <xf numFmtId="168" fontId="8" fillId="0" borderId="0" xfId="2" applyNumberFormat="1" applyFont="1"/>
    <xf numFmtId="1" fontId="3" fillId="0" borderId="0" xfId="1" applyNumberFormat="1" applyFont="1" applyFill="1" applyBorder="1"/>
    <xf numFmtId="1" fontId="3" fillId="0" borderId="0" xfId="1" applyNumberFormat="1" applyFont="1" applyBorder="1"/>
    <xf numFmtId="1" fontId="8" fillId="0" borderId="0" xfId="1" applyNumberFormat="1" applyFont="1" applyBorder="1"/>
    <xf numFmtId="168" fontId="4" fillId="2" borderId="1" xfId="2" applyNumberFormat="1" applyFont="1" applyFill="1" applyBorder="1" applyAlignment="1">
      <alignment vertical="top" wrapText="1"/>
    </xf>
    <xf numFmtId="0" fontId="2" fillId="0" borderId="2" xfId="0" applyFont="1" applyBorder="1"/>
    <xf numFmtId="0" fontId="10" fillId="3" borderId="2" xfId="0" applyFont="1" applyFill="1" applyBorder="1" applyAlignment="1">
      <alignment horizontal="centerContinuous"/>
    </xf>
    <xf numFmtId="0" fontId="9" fillId="3" borderId="2" xfId="0" applyFont="1" applyFill="1" applyBorder="1" applyAlignment="1">
      <alignment horizontal="centerContinuous"/>
    </xf>
    <xf numFmtId="0" fontId="10" fillId="3" borderId="2" xfId="0" applyFont="1" applyFill="1" applyBorder="1"/>
    <xf numFmtId="0" fontId="2" fillId="3" borderId="2" xfId="0" applyFont="1" applyFill="1" applyBorder="1" applyAlignment="1">
      <alignment horizontal="centerContinuous"/>
    </xf>
    <xf numFmtId="0" fontId="2" fillId="3" borderId="2" xfId="0" applyFont="1" applyFill="1" applyBorder="1" applyAlignment="1">
      <alignment horizontal="centerContinuous" wrapText="1"/>
    </xf>
    <xf numFmtId="0" fontId="10" fillId="3" borderId="2" xfId="0" applyFont="1" applyFill="1" applyBorder="1" applyAlignment="1">
      <alignment horizontal="centerContinuous" wrapText="1"/>
    </xf>
    <xf numFmtId="168" fontId="10" fillId="3" borderId="2" xfId="2" applyNumberFormat="1" applyFont="1" applyFill="1" applyBorder="1" applyAlignment="1">
      <alignment horizontal="centerContinuous" wrapText="1"/>
    </xf>
    <xf numFmtId="168" fontId="10" fillId="3" borderId="2" xfId="2" applyNumberFormat="1" applyFont="1" applyFill="1" applyBorder="1" applyAlignment="1">
      <alignment horizontal="centerContinuous"/>
    </xf>
    <xf numFmtId="0" fontId="2" fillId="0" borderId="3" xfId="0" applyFont="1" applyBorder="1" applyAlignment="1">
      <alignment wrapText="1"/>
    </xf>
    <xf numFmtId="0" fontId="4" fillId="2" borderId="5" xfId="0" applyFont="1" applyFill="1" applyBorder="1" applyAlignment="1">
      <alignment vertical="top" wrapText="1"/>
    </xf>
    <xf numFmtId="0" fontId="7" fillId="0" borderId="3" xfId="3" applyFont="1" applyBorder="1" applyAlignment="1">
      <alignment wrapText="1"/>
    </xf>
    <xf numFmtId="0" fontId="2" fillId="0" borderId="3" xfId="0" applyFont="1" applyBorder="1"/>
    <xf numFmtId="0" fontId="9" fillId="3" borderId="4" xfId="0" applyFont="1" applyFill="1" applyBorder="1" applyAlignment="1">
      <alignment horizontal="centerContinuous"/>
    </xf>
    <xf numFmtId="0" fontId="2" fillId="3" borderId="4" xfId="0" applyFont="1" applyFill="1" applyBorder="1" applyAlignment="1">
      <alignment horizontal="centerContinuous" wrapText="1"/>
    </xf>
    <xf numFmtId="0" fontId="3" fillId="0" borderId="3" xfId="0" applyFont="1" applyBorder="1"/>
    <xf numFmtId="0" fontId="10" fillId="3" borderId="2" xfId="0" applyFont="1" applyFill="1" applyBorder="1" applyAlignment="1">
      <alignment horizontal="left"/>
    </xf>
    <xf numFmtId="0" fontId="10" fillId="3" borderId="4" xfId="0" applyFont="1" applyFill="1" applyBorder="1" applyAlignment="1">
      <alignment horizontal="centerContinuous"/>
    </xf>
    <xf numFmtId="0" fontId="8" fillId="0" borderId="3" xfId="0" applyFont="1" applyBorder="1"/>
    <xf numFmtId="0" fontId="2" fillId="3" borderId="2" xfId="0" applyFont="1" applyFill="1" applyBorder="1"/>
    <xf numFmtId="0" fontId="5" fillId="3" borderId="2" xfId="0" applyFont="1" applyFill="1" applyBorder="1"/>
    <xf numFmtId="0" fontId="2" fillId="3" borderId="4" xfId="0" applyFont="1" applyFill="1" applyBorder="1" applyAlignment="1">
      <alignment wrapText="1"/>
    </xf>
    <xf numFmtId="0" fontId="8" fillId="0" borderId="0" xfId="3" applyFont="1" applyBorder="1" applyAlignment="1">
      <alignment horizontal="center" wrapText="1"/>
    </xf>
    <xf numFmtId="49" fontId="8" fillId="0" borderId="0" xfId="3" applyNumberFormat="1" applyFont="1" applyBorder="1" applyAlignment="1">
      <alignment horizontal="center" wrapText="1"/>
    </xf>
    <xf numFmtId="0" fontId="12" fillId="0" borderId="0" xfId="3" applyFont="1" applyBorder="1" applyAlignment="1">
      <alignment horizontal="left"/>
    </xf>
    <xf numFmtId="0" fontId="8" fillId="0" borderId="0" xfId="3" applyFont="1" applyBorder="1" applyAlignment="1">
      <alignment horizontal="center"/>
    </xf>
    <xf numFmtId="0" fontId="0" fillId="4" borderId="6" xfId="0" applyFill="1" applyBorder="1"/>
    <xf numFmtId="0" fontId="0" fillId="4" borderId="6" xfId="0" applyFill="1" applyBorder="1" applyAlignment="1">
      <alignment vertical="center" wrapText="1"/>
    </xf>
    <xf numFmtId="0" fontId="0" fillId="4" borderId="0" xfId="0" applyFill="1"/>
    <xf numFmtId="0" fontId="0" fillId="0" borderId="0" xfId="0" applyAlignment="1">
      <alignment vertical="center"/>
    </xf>
    <xf numFmtId="0" fontId="0" fillId="4" borderId="0" xfId="0" applyFill="1" applyAlignment="1">
      <alignment horizontal="left" vertical="top" wrapText="1"/>
    </xf>
    <xf numFmtId="0" fontId="14" fillId="4" borderId="0" xfId="3" applyFont="1" applyFill="1" applyBorder="1" applyAlignment="1">
      <alignment vertical="center" wrapText="1"/>
    </xf>
    <xf numFmtId="0" fontId="0" fillId="4" borderId="0" xfId="0" applyFill="1" applyAlignment="1">
      <alignment vertical="top" wrapText="1"/>
    </xf>
    <xf numFmtId="0" fontId="11" fillId="4" borderId="0" xfId="0" applyFont="1" applyFill="1" applyAlignment="1">
      <alignment horizontal="right" vertical="top"/>
    </xf>
    <xf numFmtId="0" fontId="0" fillId="4" borderId="0" xfId="0" applyFill="1" applyAlignment="1">
      <alignment wrapText="1"/>
    </xf>
    <xf numFmtId="0" fontId="7" fillId="0" borderId="0" xfId="3" applyFont="1" applyAlignment="1"/>
    <xf numFmtId="0" fontId="17" fillId="4" borderId="0" xfId="3" applyFont="1" applyFill="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2" fillId="3" borderId="2" xfId="0" applyFont="1" applyFill="1" applyBorder="1" applyAlignment="1">
      <alignment horizontal="center"/>
    </xf>
    <xf numFmtId="0" fontId="4" fillId="2" borderId="1" xfId="0" applyFont="1" applyFill="1" applyBorder="1" applyAlignment="1">
      <alignment horizontal="left" vertical="top" wrapText="1"/>
    </xf>
    <xf numFmtId="164" fontId="3" fillId="0" borderId="0" xfId="1" applyNumberFormat="1" applyFont="1" applyBorder="1" applyAlignment="1">
      <alignment wrapText="1"/>
    </xf>
    <xf numFmtId="43" fontId="3" fillId="0" borderId="3" xfId="1" applyFont="1" applyBorder="1"/>
    <xf numFmtId="164" fontId="3" fillId="0" borderId="0" xfId="1" applyNumberFormat="1" applyFont="1" applyBorder="1" applyAlignment="1"/>
    <xf numFmtId="164" fontId="3" fillId="5" borderId="0" xfId="1" applyNumberFormat="1" applyFont="1" applyFill="1" applyAlignment="1">
      <alignment wrapText="1"/>
    </xf>
    <xf numFmtId="164" fontId="3" fillId="5" borderId="0" xfId="1" applyNumberFormat="1" applyFont="1" applyFill="1" applyBorder="1" applyAlignment="1">
      <alignment wrapText="1"/>
    </xf>
    <xf numFmtId="43" fontId="3" fillId="5" borderId="3" xfId="1" applyFont="1" applyFill="1" applyBorder="1"/>
    <xf numFmtId="0" fontId="10" fillId="3" borderId="7" xfId="0" applyFont="1" applyFill="1" applyBorder="1"/>
    <xf numFmtId="0" fontId="0" fillId="0" borderId="0" xfId="0" applyAlignment="1">
      <alignment wrapText="1"/>
    </xf>
    <xf numFmtId="0" fontId="19" fillId="0" borderId="0" xfId="0" applyFont="1" applyAlignment="1">
      <alignment wrapText="1"/>
    </xf>
    <xf numFmtId="0" fontId="3" fillId="0" borderId="0" xfId="1" applyNumberFormat="1" applyFont="1" applyBorder="1"/>
    <xf numFmtId="0" fontId="3" fillId="0" borderId="0" xfId="1" applyNumberFormat="1" applyFont="1"/>
    <xf numFmtId="0" fontId="0" fillId="0" borderId="0" xfId="0" applyAlignment="1">
      <alignment horizontal="left" vertical="top"/>
    </xf>
    <xf numFmtId="0" fontId="20" fillId="0" borderId="0" xfId="0" applyFont="1" applyAlignment="1">
      <alignment horizontal="left" vertical="top" wrapText="1"/>
    </xf>
    <xf numFmtId="0" fontId="18" fillId="2" borderId="8" xfId="0" applyFont="1" applyFill="1" applyBorder="1" applyAlignment="1">
      <alignment horizontal="left" vertical="top"/>
    </xf>
    <xf numFmtId="0" fontId="18" fillId="2" borderId="8" xfId="0" applyFont="1" applyFill="1" applyBorder="1" applyAlignment="1">
      <alignment horizontal="left" vertical="top" wrapText="1"/>
    </xf>
    <xf numFmtId="0" fontId="18" fillId="2" borderId="8" xfId="2" applyNumberFormat="1" applyFont="1" applyFill="1" applyBorder="1" applyAlignment="1">
      <alignment horizontal="left" vertical="top"/>
    </xf>
    <xf numFmtId="0" fontId="20" fillId="0" borderId="12" xfId="0" applyFont="1" applyBorder="1" applyAlignment="1">
      <alignment horizontal="left" vertical="top" wrapText="1"/>
    </xf>
    <xf numFmtId="0" fontId="18" fillId="2" borderId="13" xfId="0" applyFont="1" applyFill="1" applyBorder="1" applyAlignment="1">
      <alignment horizontal="left" vertical="top"/>
    </xf>
    <xf numFmtId="0" fontId="18" fillId="2" borderId="14" xfId="0" applyFont="1" applyFill="1" applyBorder="1" applyAlignment="1">
      <alignment horizontal="left" vertical="top"/>
    </xf>
    <xf numFmtId="0" fontId="8" fillId="0" borderId="0" xfId="3" applyFont="1" applyBorder="1" applyAlignment="1">
      <alignment horizontal="left"/>
    </xf>
    <xf numFmtId="164" fontId="3" fillId="0" borderId="3" xfId="1" applyNumberFormat="1" applyFont="1" applyBorder="1" applyAlignment="1">
      <alignment wrapText="1"/>
    </xf>
    <xf numFmtId="43" fontId="3" fillId="0" borderId="0" xfId="1" applyFont="1" applyAlignment="1">
      <alignment horizontal="left"/>
    </xf>
    <xf numFmtId="164" fontId="3" fillId="0" borderId="0" xfId="1" applyNumberFormat="1" applyFont="1" applyAlignment="1"/>
    <xf numFmtId="0" fontId="2" fillId="0" borderId="0" xfId="0" applyFont="1" applyAlignment="1">
      <alignment horizontal="left"/>
    </xf>
    <xf numFmtId="0" fontId="9" fillId="3" borderId="2" xfId="0" applyFont="1" applyFill="1" applyBorder="1" applyAlignment="1">
      <alignment horizontal="left"/>
    </xf>
    <xf numFmtId="0" fontId="3" fillId="0" borderId="0" xfId="1" applyNumberFormat="1" applyFont="1" applyBorder="1" applyAlignment="1">
      <alignment horizontal="left"/>
    </xf>
    <xf numFmtId="43" fontId="3" fillId="0" borderId="0" xfId="1" applyFont="1" applyBorder="1" applyAlignment="1">
      <alignment horizontal="left"/>
    </xf>
    <xf numFmtId="166" fontId="3" fillId="0" borderId="0" xfId="1" applyNumberFormat="1" applyFont="1" applyBorder="1" applyAlignment="1">
      <alignment horizontal="left"/>
    </xf>
    <xf numFmtId="164" fontId="3" fillId="0" borderId="0" xfId="1" applyNumberFormat="1" applyFont="1" applyBorder="1" applyAlignment="1">
      <alignment horizontal="left"/>
    </xf>
    <xf numFmtId="0" fontId="11" fillId="4" borderId="0" xfId="0" applyFont="1" applyFill="1" applyAlignment="1">
      <alignment horizontal="right" vertical="top" wrapText="1"/>
    </xf>
    <xf numFmtId="0" fontId="10" fillId="3" borderId="1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3" fillId="2" borderId="0" xfId="0" applyFont="1" applyFill="1" applyAlignment="1">
      <alignment horizontal="center" vertical="center"/>
    </xf>
    <xf numFmtId="0" fontId="0" fillId="4" borderId="0" xfId="0" applyFill="1" applyAlignment="1">
      <alignment horizontal="left" vertical="top" wrapText="1"/>
    </xf>
    <xf numFmtId="0" fontId="16" fillId="4" borderId="0" xfId="0" applyFont="1" applyFill="1" applyAlignment="1">
      <alignment horizontal="center"/>
    </xf>
    <xf numFmtId="0" fontId="0" fillId="4" borderId="0" xfId="0" applyFill="1" applyAlignment="1">
      <alignment horizontal="left" vertical="center" wrapText="1"/>
    </xf>
  </cellXfs>
  <cellStyles count="4">
    <cellStyle name="Comma" xfId="1" builtinId="3"/>
    <cellStyle name="Currency" xfId="2" builtinId="4"/>
    <cellStyle name="Hyperlink" xfId="3"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D7A"/>
      <color rgb="FF318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nvironmentalintegrity.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215901</xdr:colOff>
      <xdr:row>0</xdr:row>
      <xdr:rowOff>142518</xdr:rowOff>
    </xdr:from>
    <xdr:to>
      <xdr:col>1</xdr:col>
      <xdr:colOff>2613025</xdr:colOff>
      <xdr:row>0</xdr:row>
      <xdr:rowOff>970279</xdr:rowOff>
    </xdr:to>
    <xdr:pic>
      <xdr:nvPicPr>
        <xdr:cNvPr id="7" name="Picture 1">
          <a:hlinkClick xmlns:r="http://schemas.openxmlformats.org/officeDocument/2006/relationships" r:id="rId1"/>
          <a:extLst>
            <a:ext uri="{FF2B5EF4-FFF2-40B4-BE49-F238E27FC236}">
              <a16:creationId xmlns:a16="http://schemas.microsoft.com/office/drawing/2014/main" id="{6525B2A8-A71E-4263-A99E-6CD5F43165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01" y="142518"/>
          <a:ext cx="2657474" cy="8480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mywaterway.epa.gov/waterbody-report/LADEQWPD/LA070301_00/2022" TargetMode="External"/><Relationship Id="rId21" Type="http://schemas.openxmlformats.org/officeDocument/2006/relationships/hyperlink" Target="https://mywaterway.epa.gov/waterbody-report/LADEQWPD/LA010201_00/2022" TargetMode="External"/><Relationship Id="rId42" Type="http://schemas.openxmlformats.org/officeDocument/2006/relationships/hyperlink" Target="https://mywaterway.epa.gov/waterbody-report/21PA/PA-SCR-25602829/2022" TargetMode="External"/><Relationship Id="rId47" Type="http://schemas.openxmlformats.org/officeDocument/2006/relationships/hyperlink" Target="https://mywaterway.epa.gov/waterbody-report/TCEQMAIN/TX-2484_01/2022" TargetMode="External"/><Relationship Id="rId63" Type="http://schemas.openxmlformats.org/officeDocument/2006/relationships/hyperlink" Target="https://mywaterway.epa.gov/waterbody-report/CA_SWRCB/CAE2071002019980928134605/2022" TargetMode="External"/><Relationship Id="rId68" Type="http://schemas.openxmlformats.org/officeDocument/2006/relationships/hyperlink" Target="https://mywaterway.epa.gov/waterbody-report/TCEQMAIN/TX-2437_01/2022" TargetMode="External"/><Relationship Id="rId16" Type="http://schemas.openxmlformats.org/officeDocument/2006/relationships/hyperlink" Target="https://mywaterway.epa.gov/waterbody-report/LADEQWPD/LA070301_00/2022" TargetMode="External"/><Relationship Id="rId11" Type="http://schemas.openxmlformats.org/officeDocument/2006/relationships/hyperlink" Target="https://mywaterway.epa.gov/waterbody-report/IL_EPA/IL_GI-02/2022" TargetMode="External"/><Relationship Id="rId24" Type="http://schemas.openxmlformats.org/officeDocument/2006/relationships/hyperlink" Target="https://mywaterway.epa.gov/waterbody-report/LADEQWPD/LA070301_00/2022" TargetMode="External"/><Relationship Id="rId32" Type="http://schemas.openxmlformats.org/officeDocument/2006/relationships/hyperlink" Target="https://mywaterway.epa.gov/waterbody-report/21NJDEP1/NJ02030104030010-01/2020" TargetMode="External"/><Relationship Id="rId37" Type="http://schemas.openxmlformats.org/officeDocument/2006/relationships/hyperlink" Target="https://mywaterway.epa.gov/waterbody-report/OKDEQ/OK621200020010_40/2022" TargetMode="External"/><Relationship Id="rId40" Type="http://schemas.openxmlformats.org/officeDocument/2006/relationships/hyperlink" Target="https://mywaterway.epa.gov/waterbody-report/OKDEQ/OK310810010010_00/2022" TargetMode="External"/><Relationship Id="rId45" Type="http://schemas.openxmlformats.org/officeDocument/2006/relationships/hyperlink" Target="https://mywaterway.epa.gov/waterbody-report/TCEQMAIN/TX-2484_01/2022" TargetMode="External"/><Relationship Id="rId53" Type="http://schemas.openxmlformats.org/officeDocument/2006/relationships/hyperlink" Target="https://mywaterway.epa.gov/waterbody-report/UTAHDWQ/UT-L-16020310-004_00/2022" TargetMode="External"/><Relationship Id="rId58" Type="http://schemas.openxmlformats.org/officeDocument/2006/relationships/hyperlink" Target="https://mywaterway.epa.gov/waterbody-report/21OHIO/OHOR05030101/2022" TargetMode="External"/><Relationship Id="rId66" Type="http://schemas.openxmlformats.org/officeDocument/2006/relationships/hyperlink" Target="https://mywaterway.epa.gov/waterbody-report/LADEQWPD/LA070301_00/2022" TargetMode="External"/><Relationship Id="rId74" Type="http://schemas.openxmlformats.org/officeDocument/2006/relationships/hyperlink" Target="https://mywaterway.epa.gov/waterbody-report/21PA/PA-SCR-112375167/2022" TargetMode="External"/><Relationship Id="rId79" Type="http://schemas.openxmlformats.org/officeDocument/2006/relationships/printerSettings" Target="../printerSettings/printerSettings1.bin"/><Relationship Id="rId5" Type="http://schemas.openxmlformats.org/officeDocument/2006/relationships/hyperlink" Target="https://mywaterway.epa.gov/waterbody-report/CA_SWRCB/CAB2061001019980928100945/2022" TargetMode="External"/><Relationship Id="rId61" Type="http://schemas.openxmlformats.org/officeDocument/2006/relationships/hyperlink" Target="https://mywaterway.epa.gov/waterbody-report/21AWIC/AL03160113-0607-100/2020" TargetMode="External"/><Relationship Id="rId19" Type="http://schemas.openxmlformats.org/officeDocument/2006/relationships/hyperlink" Target="https://mywaterway.epa.gov/waterbody-report/LADEQWPD/LA100501_00/2022" TargetMode="External"/><Relationship Id="rId14" Type="http://schemas.openxmlformats.org/officeDocument/2006/relationships/hyperlink" Target="https://mywaterway.epa.gov/waterbody-report/21KAN001/KS-1107010329/2022" TargetMode="External"/><Relationship Id="rId22" Type="http://schemas.openxmlformats.org/officeDocument/2006/relationships/hyperlink" Target="https://mywaterway.epa.gov/waterbody-report/LADEQWPD/LA030901_00/2022" TargetMode="External"/><Relationship Id="rId27" Type="http://schemas.openxmlformats.org/officeDocument/2006/relationships/hyperlink" Target="https://mywaterway.epa.gov/waterbody-report/LADEQWPD/LA100603_00/2022" TargetMode="External"/><Relationship Id="rId30" Type="http://schemas.openxmlformats.org/officeDocument/2006/relationships/hyperlink" Target="https://mywaterway.epa.gov/waterbody-report/MNPCA/MN07010206-814/2022" TargetMode="External"/><Relationship Id="rId35" Type="http://schemas.openxmlformats.org/officeDocument/2006/relationships/hyperlink" Target="https://mywaterway.epa.gov/waterbody-report/21OHIO/OHLE041202000201/2022" TargetMode="External"/><Relationship Id="rId43" Type="http://schemas.openxmlformats.org/officeDocument/2006/relationships/hyperlink" Target="https://mywaterway.epa.gov/waterbody-report/TCEQMAIN/TX-0601_03/2022" TargetMode="External"/><Relationship Id="rId48" Type="http://schemas.openxmlformats.org/officeDocument/2006/relationships/hyperlink" Target="https://mywaterway.epa.gov/waterbody-report/TCEQMAIN/TX-1006_04/2022" TargetMode="External"/><Relationship Id="rId56" Type="http://schemas.openxmlformats.org/officeDocument/2006/relationships/hyperlink" Target="https://mywaterway.epa.gov/waterbody-report/WA_ECOLOGY/WA48122I7C1_NE/2018" TargetMode="External"/><Relationship Id="rId64" Type="http://schemas.openxmlformats.org/officeDocument/2006/relationships/hyperlink" Target="https://mywaterway.epa.gov/waterbody-report/21COL001/COSPUS16i_B/2022" TargetMode="External"/><Relationship Id="rId69" Type="http://schemas.openxmlformats.org/officeDocument/2006/relationships/hyperlink" Target="https://mywaterway.epa.gov/waterbody-report/TCEQMAIN/TX-2484_01/2022" TargetMode="External"/><Relationship Id="rId77" Type="http://schemas.openxmlformats.org/officeDocument/2006/relationships/hyperlink" Target="https://mywaterway.epa.gov/waterbody-report/TCEQMAIN/TX-1007_01/2022" TargetMode="External"/><Relationship Id="rId8" Type="http://schemas.openxmlformats.org/officeDocument/2006/relationships/hyperlink" Target="https://mywaterway.epa.gov/waterbody-report/21DELAWQ/DEDRBCZone5/2022" TargetMode="External"/><Relationship Id="rId51" Type="http://schemas.openxmlformats.org/officeDocument/2006/relationships/hyperlink" Target="https://mywaterway.epa.gov/waterbody-report/TCEQMAIN/TX-1201_01/2022" TargetMode="External"/><Relationship Id="rId72" Type="http://schemas.openxmlformats.org/officeDocument/2006/relationships/hyperlink" Target="https://mywaterway.epa.gov/waterbody-report/WA_ECOLOGY/WA48122F5A6_NW/2018" TargetMode="External"/><Relationship Id="rId3" Type="http://schemas.openxmlformats.org/officeDocument/2006/relationships/hyperlink" Target="https://mywaterway.epa.gov/waterbody-report/ARDEQH2O/AR_08040201_406/2020" TargetMode="External"/><Relationship Id="rId12" Type="http://schemas.openxmlformats.org/officeDocument/2006/relationships/hyperlink" Target="https://mywaterway.epa.gov/waterbody-report/21MICH/MI040602000001-28/2022" TargetMode="External"/><Relationship Id="rId17" Type="http://schemas.openxmlformats.org/officeDocument/2006/relationships/hyperlink" Target="https://mywaterway.epa.gov/waterbody-report/LADEQWPD/LA070301_00/2022" TargetMode="External"/><Relationship Id="rId25" Type="http://schemas.openxmlformats.org/officeDocument/2006/relationships/hyperlink" Target="https://mywaterway.epa.gov/waterbody-report/LADEQWPD/LA070301_00/2022" TargetMode="External"/><Relationship Id="rId33" Type="http://schemas.openxmlformats.org/officeDocument/2006/relationships/hyperlink" Target="https://mywaterway.epa.gov/waterbody-report/21PA/PA-SCR-25591467/2022" TargetMode="External"/><Relationship Id="rId38" Type="http://schemas.openxmlformats.org/officeDocument/2006/relationships/hyperlink" Target="https://mywaterway.epa.gov/waterbody-report/OKDEQ/OK310800020010_00/2022" TargetMode="External"/><Relationship Id="rId46" Type="http://schemas.openxmlformats.org/officeDocument/2006/relationships/hyperlink" Target="https://mywaterway.epa.gov/waterbody-report/TCEQMAIN/TX-2484_01/2022" TargetMode="External"/><Relationship Id="rId59" Type="http://schemas.openxmlformats.org/officeDocument/2006/relationships/hyperlink" Target="https://mywaterway.epa.gov/waterbody-report/IL_EPA/IL_G-12/2022" TargetMode="External"/><Relationship Id="rId67" Type="http://schemas.openxmlformats.org/officeDocument/2006/relationships/hyperlink" Target="https://mywaterway.epa.gov/waterbody-report/21MSWQ/MS413912/2022" TargetMode="External"/><Relationship Id="rId20" Type="http://schemas.openxmlformats.org/officeDocument/2006/relationships/hyperlink" Target="https://mywaterway.epa.gov/waterbody-report/LADEQWPD/LA070301_00/2022" TargetMode="External"/><Relationship Id="rId41" Type="http://schemas.openxmlformats.org/officeDocument/2006/relationships/hyperlink" Target="https://mywaterway.epa.gov/waterbody-report/OKDEQ/OK120420010010_10/2022" TargetMode="External"/><Relationship Id="rId54" Type="http://schemas.openxmlformats.org/officeDocument/2006/relationships/hyperlink" Target="https://mywaterway.epa.gov/waterbody-report/WA_ECOLOGY/WA48122I7G5_SW/2018" TargetMode="External"/><Relationship Id="rId62" Type="http://schemas.openxmlformats.org/officeDocument/2006/relationships/hyperlink" Target="https://mywaterway.epa.gov/waterbody-report/21AWIC/AL03160204-0305-101/2020" TargetMode="External"/><Relationship Id="rId70" Type="http://schemas.openxmlformats.org/officeDocument/2006/relationships/hyperlink" Target="https://mywaterway.epa.gov/waterbody-report/TCEQMAIN/TX-1007_01/2022" TargetMode="External"/><Relationship Id="rId75" Type="http://schemas.openxmlformats.org/officeDocument/2006/relationships/hyperlink" Target="https://mywaterway.epa.gov/waterbody-report/21PA/PA-SCR-112365935/2022" TargetMode="External"/><Relationship Id="rId1" Type="http://schemas.openxmlformats.org/officeDocument/2006/relationships/hyperlink" Target="https://mywaterway.epa.gov/waterbody-report/TCEQMAIN/TX-1005_04/2022" TargetMode="External"/><Relationship Id="rId6" Type="http://schemas.openxmlformats.org/officeDocument/2006/relationships/hyperlink" Target="https://mywaterway.epa.gov/waterbody-report/CA_SWRCB/CAB2071002020011017135055/2022" TargetMode="External"/><Relationship Id="rId15" Type="http://schemas.openxmlformats.org/officeDocument/2006/relationships/hyperlink" Target="https://mywaterway.epa.gov/waterbody-report/21KY/KY-263/2020" TargetMode="External"/><Relationship Id="rId23" Type="http://schemas.openxmlformats.org/officeDocument/2006/relationships/hyperlink" Target="https://mywaterway.epa.gov/waterbody-report/LADEQWPD/LA030301_00/2022" TargetMode="External"/><Relationship Id="rId28" Type="http://schemas.openxmlformats.org/officeDocument/2006/relationships/hyperlink" Target="https://mywaterway.epa.gov/waterbody-report/LADEQWPD/LA030306_00/2022" TargetMode="External"/><Relationship Id="rId36" Type="http://schemas.openxmlformats.org/officeDocument/2006/relationships/hyperlink" Target="https://mywaterway.epa.gov/waterbody-report/21OHIO/OHLR050400019001/2022" TargetMode="External"/><Relationship Id="rId49" Type="http://schemas.openxmlformats.org/officeDocument/2006/relationships/hyperlink" Target="https://mywaterway.epa.gov/waterbody-report/TCEQMAIN/TX-0601_01/2022" TargetMode="External"/><Relationship Id="rId57" Type="http://schemas.openxmlformats.org/officeDocument/2006/relationships/hyperlink" Target="https://mywaterway.epa.gov/waterbody-report/WA_ECOLOGY/WA47122C3G8_SE/2018" TargetMode="External"/><Relationship Id="rId10" Type="http://schemas.openxmlformats.org/officeDocument/2006/relationships/hyperlink" Target="https://mywaterway.epa.gov/waterbody-report/IL_EPA/IL_BFC-26/2022" TargetMode="External"/><Relationship Id="rId31" Type="http://schemas.openxmlformats.org/officeDocument/2006/relationships/hyperlink" Target="https://mywaterway.epa.gov/waterbody-report/MTDEQ/MT43F001_010/2020" TargetMode="External"/><Relationship Id="rId44" Type="http://schemas.openxmlformats.org/officeDocument/2006/relationships/hyperlink" Target="https://mywaterway.epa.gov/waterbody-report/TCEQMAIN/TX-0101A_01/2022" TargetMode="External"/><Relationship Id="rId52" Type="http://schemas.openxmlformats.org/officeDocument/2006/relationships/hyperlink" Target="https://mywaterway.epa.gov/waterbody-report/TCEQMAIN/TX-2437_01/2022" TargetMode="External"/><Relationship Id="rId60" Type="http://schemas.openxmlformats.org/officeDocument/2006/relationships/hyperlink" Target="https://mywaterway.epa.gov/waterbody-report/TCEQMAIN/TX-0703_01/2022" TargetMode="External"/><Relationship Id="rId65" Type="http://schemas.openxmlformats.org/officeDocument/2006/relationships/hyperlink" Target="https://mywaterway.epa.gov/waterbody-report/21KY/KY-95/2020" TargetMode="External"/><Relationship Id="rId73" Type="http://schemas.openxmlformats.org/officeDocument/2006/relationships/hyperlink" Target="https://mywaterway.epa.gov/waterbody-report/TCEQMAIN/TX-1007_01/2022" TargetMode="External"/><Relationship Id="rId78" Type="http://schemas.openxmlformats.org/officeDocument/2006/relationships/hyperlink" Target="https://mywaterway.epa.gov/waterbody-report/TCEQMAIN/TX-1007_01/2022" TargetMode="External"/><Relationship Id="rId4" Type="http://schemas.openxmlformats.org/officeDocument/2006/relationships/hyperlink" Target="https://mywaterway.epa.gov/waterbody-report/CA_SWRCB/CAB4051300019990921164318/2022" TargetMode="External"/><Relationship Id="rId9" Type="http://schemas.openxmlformats.org/officeDocument/2006/relationships/hyperlink" Target="https://mywaterway.epa.gov/waterbody-report/MDNR/MO_3700.00/2020" TargetMode="External"/><Relationship Id="rId13" Type="http://schemas.openxmlformats.org/officeDocument/2006/relationships/hyperlink" Target="https://mywaterway.epa.gov/waterbody-report/21KAN001/KS-110300172/2022" TargetMode="External"/><Relationship Id="rId18" Type="http://schemas.openxmlformats.org/officeDocument/2006/relationships/hyperlink" Target="https://mywaterway.epa.gov/waterbody-report/LADEQWPD/LA070301_00/2022" TargetMode="External"/><Relationship Id="rId39" Type="http://schemas.openxmlformats.org/officeDocument/2006/relationships/hyperlink" Target="https://mywaterway.epa.gov/waterbody-report/OKDEQ/OK120420010010_10/2022" TargetMode="External"/><Relationship Id="rId34" Type="http://schemas.openxmlformats.org/officeDocument/2006/relationships/hyperlink" Target="https://mywaterway.epa.gov/waterbody-report/21NDHDWQ/ND-10130101-028-S_00/2018" TargetMode="External"/><Relationship Id="rId50" Type="http://schemas.openxmlformats.org/officeDocument/2006/relationships/hyperlink" Target="https://mywaterway.epa.gov/waterbody-report/TCEQMAIN/TX-0702_02/2022" TargetMode="External"/><Relationship Id="rId55" Type="http://schemas.openxmlformats.org/officeDocument/2006/relationships/hyperlink" Target="https://mywaterway.epa.gov/waterbody-report/WA_ECOLOGY/WA48122F5A7_NW/2018" TargetMode="External"/><Relationship Id="rId76" Type="http://schemas.openxmlformats.org/officeDocument/2006/relationships/hyperlink" Target="https://mywaterway.epa.gov/waterbody-report/TCEQMAIN/TX-1007_01/2022" TargetMode="External"/><Relationship Id="rId7" Type="http://schemas.openxmlformats.org/officeDocument/2006/relationships/hyperlink" Target="https://mywaterway.epa.gov/waterbody-report/CA_SWRCB/CAB2061001019980928100945/2022" TargetMode="External"/><Relationship Id="rId71" Type="http://schemas.openxmlformats.org/officeDocument/2006/relationships/hyperlink" Target="https://mywaterway.epa.gov/waterbody-report/TCEQMAIN/TX-2106_02/2022" TargetMode="External"/><Relationship Id="rId2" Type="http://schemas.openxmlformats.org/officeDocument/2006/relationships/hyperlink" Target="https://mywaterway.epa.gov/waterbody-report/ARDEQH2O/AR_08040201_002/2020" TargetMode="External"/><Relationship Id="rId29" Type="http://schemas.openxmlformats.org/officeDocument/2006/relationships/hyperlink" Target="https://mywaterway.epa.gov/waterbody-report/MNPCA/MN07010206-814/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nvironmentalintegrity.org/reports/" TargetMode="External"/><Relationship Id="rId1" Type="http://schemas.openxmlformats.org/officeDocument/2006/relationships/hyperlink" Target="mailto:info@environmentalintegrity.or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1EE41-379F-4A34-B860-86F2D05FA8C6}">
  <dimension ref="A1:BL86"/>
  <sheetViews>
    <sheetView tabSelected="1" zoomScaleNormal="100" zoomScaleSheetLayoutView="100" workbookViewId="0">
      <pane xSplit="1" ySplit="3" topLeftCell="B4" activePane="bottomRight" state="frozen"/>
      <selection pane="topRight" activeCell="C1" sqref="C1"/>
      <selection pane="bottomLeft" activeCell="A4" sqref="A4"/>
      <selection pane="bottomRight"/>
    </sheetView>
  </sheetViews>
  <sheetFormatPr defaultColWidth="8.88671875" defaultRowHeight="13.8" x14ac:dyDescent="0.3"/>
  <cols>
    <col min="1" max="1" width="30.6640625" style="3" customWidth="1"/>
    <col min="2" max="2" width="14.33203125" style="3" customWidth="1"/>
    <col min="3" max="3" width="7.33203125" style="3" bestFit="1" customWidth="1"/>
    <col min="4" max="4" width="10.88671875" style="3" bestFit="1" customWidth="1"/>
    <col min="5" max="5" width="10.88671875" style="3" customWidth="1"/>
    <col min="6" max="6" width="16" style="3" customWidth="1"/>
    <col min="7" max="7" width="10.5546875" style="50" customWidth="1"/>
    <col min="8" max="8" width="10.5546875" style="2" customWidth="1"/>
    <col min="9" max="9" width="10.88671875" style="3" customWidth="1"/>
    <col min="10" max="17" width="11.44140625" style="3" customWidth="1"/>
    <col min="18" max="22" width="11.44140625" style="105" customWidth="1"/>
    <col min="23" max="30" width="11.44140625" style="3" customWidth="1"/>
    <col min="31" max="34" width="12.33203125" style="3" customWidth="1"/>
    <col min="35" max="35" width="12.33203125" style="53" customWidth="1"/>
    <col min="36" max="38" width="18.44140625" style="3" customWidth="1"/>
    <col min="39" max="39" width="10.6640625" style="3" customWidth="1"/>
    <col min="40" max="40" width="13.88671875" style="3" customWidth="1"/>
    <col min="41" max="42" width="13.88671875" style="2" customWidth="1"/>
    <col min="43" max="43" width="22.109375" style="50" customWidth="1"/>
    <col min="44" max="47" width="16" style="2" customWidth="1"/>
    <col min="48" max="48" width="19.5546875" style="2" customWidth="1"/>
    <col min="49" max="49" width="13.88671875" style="32" customWidth="1"/>
    <col min="50" max="50" width="14.5546875" style="32" customWidth="1"/>
    <col min="51" max="52" width="13.88671875" style="33" customWidth="1"/>
    <col min="53" max="53" width="11" style="3" bestFit="1" customWidth="1"/>
    <col min="54" max="54" width="11.6640625" style="33" bestFit="1" customWidth="1"/>
    <col min="55" max="55" width="14" style="53" customWidth="1"/>
    <col min="56" max="56" width="15.5546875" style="3" customWidth="1"/>
    <col min="57" max="57" width="11.21875" style="3" customWidth="1"/>
    <col min="58" max="58" width="13" style="3" customWidth="1"/>
    <col min="59" max="59" width="11.21875" style="3" customWidth="1"/>
    <col min="60" max="60" width="13" style="79" customWidth="1"/>
    <col min="61" max="62" width="12.6640625" style="3" customWidth="1"/>
    <col min="63" max="63" width="8.88671875" style="3" hidden="1" customWidth="1"/>
    <col min="64" max="16384" width="8.88671875" style="3"/>
  </cols>
  <sheetData>
    <row r="1" spans="1:64" ht="16.5" x14ac:dyDescent="0.5">
      <c r="A1" s="7" t="s">
        <v>579</v>
      </c>
      <c r="B1" s="7"/>
    </row>
    <row r="2" spans="1:64" s="41" customFormat="1" ht="16.95" thickBot="1" x14ac:dyDescent="0.55000000000000004">
      <c r="A2" s="57" t="s">
        <v>407</v>
      </c>
      <c r="B2" s="61"/>
      <c r="C2" s="60"/>
      <c r="D2" s="60"/>
      <c r="E2" s="60"/>
      <c r="F2" s="60"/>
      <c r="G2" s="62"/>
      <c r="H2" s="57" t="s">
        <v>564</v>
      </c>
      <c r="I2" s="57"/>
      <c r="J2" s="43"/>
      <c r="K2" s="43"/>
      <c r="L2" s="43"/>
      <c r="M2" s="43"/>
      <c r="N2" s="43"/>
      <c r="O2" s="43"/>
      <c r="P2" s="43"/>
      <c r="Q2" s="43"/>
      <c r="R2" s="106"/>
      <c r="S2" s="106"/>
      <c r="T2" s="106"/>
      <c r="U2" s="106"/>
      <c r="V2" s="106"/>
      <c r="W2" s="43"/>
      <c r="X2" s="43"/>
      <c r="Y2" s="43"/>
      <c r="Z2" s="43"/>
      <c r="AA2" s="43"/>
      <c r="AB2" s="43"/>
      <c r="AC2" s="43"/>
      <c r="AD2" s="43"/>
      <c r="AE2" s="43"/>
      <c r="AF2" s="43"/>
      <c r="AG2" s="43"/>
      <c r="AH2" s="43"/>
      <c r="AI2" s="54"/>
      <c r="AJ2" s="57" t="s">
        <v>404</v>
      </c>
      <c r="AK2" s="57"/>
      <c r="AL2" s="57"/>
      <c r="AM2" s="45"/>
      <c r="AN2" s="45"/>
      <c r="AO2" s="46"/>
      <c r="AP2" s="46"/>
      <c r="AQ2" s="55"/>
      <c r="AR2" s="88" t="s">
        <v>405</v>
      </c>
      <c r="AS2" s="44"/>
      <c r="AT2" s="44"/>
      <c r="AU2" s="44"/>
      <c r="AV2" s="47"/>
      <c r="AW2" s="48"/>
      <c r="AX2" s="48"/>
      <c r="AY2" s="49"/>
      <c r="AZ2" s="49"/>
      <c r="BA2" s="42"/>
      <c r="BB2" s="49"/>
      <c r="BC2" s="58"/>
      <c r="BD2" s="44" t="s">
        <v>578</v>
      </c>
      <c r="BE2" s="60"/>
      <c r="BF2" s="60"/>
      <c r="BG2" s="60"/>
      <c r="BH2" s="80"/>
      <c r="BI2" s="60"/>
      <c r="BJ2" s="60"/>
      <c r="BK2" s="60"/>
      <c r="BL2" s="60"/>
    </row>
    <row r="3" spans="1:64" s="1" customFormat="1" ht="63" customHeight="1" thickBot="1" x14ac:dyDescent="0.35">
      <c r="A3" s="6" t="s">
        <v>0</v>
      </c>
      <c r="B3" s="6" t="s">
        <v>271</v>
      </c>
      <c r="C3" s="6" t="s">
        <v>270</v>
      </c>
      <c r="D3" s="6" t="s">
        <v>311</v>
      </c>
      <c r="E3" s="6" t="s">
        <v>273</v>
      </c>
      <c r="F3" s="6" t="s">
        <v>300</v>
      </c>
      <c r="G3" s="51" t="s">
        <v>272</v>
      </c>
      <c r="H3" s="6" t="s">
        <v>408</v>
      </c>
      <c r="I3" s="6" t="s">
        <v>274</v>
      </c>
      <c r="J3" s="6" t="s">
        <v>566</v>
      </c>
      <c r="K3" s="6" t="s">
        <v>277</v>
      </c>
      <c r="L3" s="6" t="s">
        <v>278</v>
      </c>
      <c r="M3" s="6" t="s">
        <v>586</v>
      </c>
      <c r="N3" s="6" t="s">
        <v>580</v>
      </c>
      <c r="O3" s="6" t="s">
        <v>565</v>
      </c>
      <c r="P3" s="6" t="s">
        <v>276</v>
      </c>
      <c r="Q3" s="6" t="s">
        <v>275</v>
      </c>
      <c r="R3" s="81" t="s">
        <v>581</v>
      </c>
      <c r="S3" s="81" t="s">
        <v>682</v>
      </c>
      <c r="T3" s="81" t="s">
        <v>683</v>
      </c>
      <c r="U3" s="81" t="s">
        <v>684</v>
      </c>
      <c r="V3" s="81" t="s">
        <v>685</v>
      </c>
      <c r="W3" s="6" t="s">
        <v>567</v>
      </c>
      <c r="X3" s="6" t="s">
        <v>279</v>
      </c>
      <c r="Y3" s="6" t="s">
        <v>280</v>
      </c>
      <c r="Z3" s="6" t="s">
        <v>582</v>
      </c>
      <c r="AA3" s="6" t="s">
        <v>568</v>
      </c>
      <c r="AB3" s="6" t="s">
        <v>281</v>
      </c>
      <c r="AC3" s="6" t="s">
        <v>282</v>
      </c>
      <c r="AD3" s="6" t="s">
        <v>583</v>
      </c>
      <c r="AE3" s="6" t="s">
        <v>569</v>
      </c>
      <c r="AF3" s="6" t="s">
        <v>283</v>
      </c>
      <c r="AG3" s="6" t="s">
        <v>284</v>
      </c>
      <c r="AH3" s="6" t="s">
        <v>585</v>
      </c>
      <c r="AI3" s="51" t="s">
        <v>584</v>
      </c>
      <c r="AJ3" s="6" t="s">
        <v>406</v>
      </c>
      <c r="AK3" s="6" t="s">
        <v>557</v>
      </c>
      <c r="AL3" s="6" t="s">
        <v>432</v>
      </c>
      <c r="AM3" s="6" t="s">
        <v>544</v>
      </c>
      <c r="AN3" s="6" t="s">
        <v>437</v>
      </c>
      <c r="AO3" s="6" t="s">
        <v>438</v>
      </c>
      <c r="AP3" s="6" t="s">
        <v>439</v>
      </c>
      <c r="AQ3" s="51" t="s">
        <v>285</v>
      </c>
      <c r="AR3" s="6" t="s">
        <v>648</v>
      </c>
      <c r="AS3" s="6" t="s">
        <v>293</v>
      </c>
      <c r="AT3" s="6" t="s">
        <v>286</v>
      </c>
      <c r="AU3" s="6" t="s">
        <v>287</v>
      </c>
      <c r="AV3" s="6" t="s">
        <v>403</v>
      </c>
      <c r="AW3" s="40" t="s">
        <v>294</v>
      </c>
      <c r="AX3" s="40" t="s">
        <v>295</v>
      </c>
      <c r="AY3" s="40" t="s">
        <v>288</v>
      </c>
      <c r="AZ3" s="40" t="s">
        <v>289</v>
      </c>
      <c r="BA3" s="6" t="s">
        <v>290</v>
      </c>
      <c r="BB3" s="40" t="s">
        <v>291</v>
      </c>
      <c r="BC3" s="51" t="s">
        <v>292</v>
      </c>
      <c r="BD3" s="6" t="s">
        <v>297</v>
      </c>
      <c r="BE3" s="6" t="s">
        <v>298</v>
      </c>
      <c r="BF3" s="6" t="s">
        <v>576</v>
      </c>
      <c r="BG3" s="6" t="s">
        <v>299</v>
      </c>
      <c r="BH3" s="81" t="s">
        <v>577</v>
      </c>
      <c r="BI3" s="6" t="s">
        <v>402</v>
      </c>
      <c r="BJ3" s="6" t="s">
        <v>401</v>
      </c>
      <c r="BK3" s="6" t="s">
        <v>296</v>
      </c>
      <c r="BL3" s="6" t="s">
        <v>296</v>
      </c>
    </row>
    <row r="4" spans="1:64" s="10" customFormat="1" x14ac:dyDescent="0.35">
      <c r="A4" s="10" t="s">
        <v>61</v>
      </c>
      <c r="B4" s="10" t="s">
        <v>201</v>
      </c>
      <c r="C4" s="10" t="s">
        <v>267</v>
      </c>
      <c r="D4" s="10" t="s">
        <v>132</v>
      </c>
      <c r="E4" s="11">
        <v>72000</v>
      </c>
      <c r="F4" s="12">
        <v>110007919547</v>
      </c>
      <c r="G4" s="52" t="str">
        <f>HYPERLINK(CONCATENATE("https://echo.epa.gov/detailed-facility-report?fid="&amp;F4),"ECHO")</f>
        <v>ECHO</v>
      </c>
      <c r="H4" s="63" t="s">
        <v>409</v>
      </c>
      <c r="I4" s="16">
        <v>0.30222166666666667</v>
      </c>
      <c r="J4" s="11">
        <v>12611.1941983424</v>
      </c>
      <c r="K4" s="11">
        <v>34.55121698176</v>
      </c>
      <c r="L4" s="14">
        <v>13.698069718863623</v>
      </c>
      <c r="M4" s="92" t="s">
        <v>619</v>
      </c>
      <c r="N4" s="91" t="s">
        <v>590</v>
      </c>
      <c r="O4" s="11">
        <v>8339.5280000000002</v>
      </c>
      <c r="P4" s="8">
        <v>22.848021917808222</v>
      </c>
      <c r="Q4" s="15">
        <v>9.0473849305780245</v>
      </c>
      <c r="R4" s="107" t="s">
        <v>589</v>
      </c>
      <c r="S4" s="110"/>
      <c r="T4" s="109"/>
      <c r="U4" s="108"/>
      <c r="V4" s="107" t="s">
        <v>588</v>
      </c>
      <c r="W4" s="9">
        <v>19.056786703812001</v>
      </c>
      <c r="X4" s="31">
        <v>5.2210374530991782E-2</v>
      </c>
      <c r="Y4" s="9">
        <v>20.699999999999996</v>
      </c>
      <c r="Z4" s="91" t="s">
        <v>587</v>
      </c>
      <c r="AA4" s="14">
        <v>3.590409089123999</v>
      </c>
      <c r="AB4" s="13">
        <v>9.8367372304767088E-3</v>
      </c>
      <c r="AC4" s="14">
        <v>3.899999999999999</v>
      </c>
      <c r="AD4" s="15" t="s">
        <v>587</v>
      </c>
      <c r="AE4" s="5"/>
      <c r="AF4" s="5"/>
      <c r="AG4" s="5"/>
      <c r="AH4" s="82"/>
      <c r="AI4" s="83" t="s">
        <v>588</v>
      </c>
      <c r="AJ4" s="10" t="s">
        <v>446</v>
      </c>
      <c r="AL4" s="10" t="s">
        <v>433</v>
      </c>
      <c r="AM4" s="4"/>
      <c r="AN4" s="4"/>
      <c r="AO4" s="4"/>
      <c r="AP4" s="4"/>
      <c r="AQ4" s="56"/>
      <c r="AR4" s="12">
        <v>5</v>
      </c>
      <c r="AS4" s="12">
        <v>0</v>
      </c>
      <c r="AT4" s="12">
        <v>8</v>
      </c>
      <c r="AU4" s="12">
        <v>0</v>
      </c>
      <c r="AV4" s="17" t="s">
        <v>314</v>
      </c>
      <c r="AW4" s="35"/>
      <c r="AX4" s="35"/>
      <c r="AY4" s="35"/>
      <c r="AZ4" s="35"/>
      <c r="BA4" s="18"/>
      <c r="BB4" s="35"/>
      <c r="BC4" s="56">
        <v>0</v>
      </c>
      <c r="BD4" s="11">
        <v>1640</v>
      </c>
      <c r="BE4" s="10">
        <v>0.2</v>
      </c>
      <c r="BF4" s="78" t="s">
        <v>435</v>
      </c>
      <c r="BG4" s="10">
        <v>0.31</v>
      </c>
      <c r="BH4" s="78" t="s">
        <v>211</v>
      </c>
      <c r="BI4" s="10">
        <v>43</v>
      </c>
      <c r="BJ4" s="10">
        <v>41</v>
      </c>
      <c r="BK4" s="10" t="s">
        <v>394</v>
      </c>
      <c r="BL4" s="19" t="str">
        <f>HYPERLINK(BK4,"EJScreen")</f>
        <v>EJScreen</v>
      </c>
    </row>
    <row r="5" spans="1:64" s="10" customFormat="1" x14ac:dyDescent="0.35">
      <c r="A5" s="10" t="s">
        <v>34</v>
      </c>
      <c r="B5" s="10" t="s">
        <v>177</v>
      </c>
      <c r="C5" s="10" t="s">
        <v>258</v>
      </c>
      <c r="D5" s="10" t="s">
        <v>105</v>
      </c>
      <c r="E5" s="11">
        <v>52000</v>
      </c>
      <c r="F5" s="12">
        <v>110000367102</v>
      </c>
      <c r="G5" s="52" t="str">
        <f>HYPERLINK(CONCATENATE("https://echo.epa.gov/detailed-facility-report?fid="&amp;F5),"ECHO")</f>
        <v>ECHO</v>
      </c>
      <c r="H5" s="63" t="s">
        <v>409</v>
      </c>
      <c r="I5" s="16">
        <v>1.63</v>
      </c>
      <c r="J5" s="11">
        <v>91090.575837359997</v>
      </c>
      <c r="K5" s="11">
        <v>249.56322147221917</v>
      </c>
      <c r="L5" s="14">
        <v>18.344868301204439</v>
      </c>
      <c r="M5" s="92" t="s">
        <v>620</v>
      </c>
      <c r="N5" s="91" t="s">
        <v>590</v>
      </c>
      <c r="O5" s="11">
        <v>8129</v>
      </c>
      <c r="P5" s="8">
        <v>22.271232876712329</v>
      </c>
      <c r="Q5" s="15">
        <v>1.6792035170410422</v>
      </c>
      <c r="R5" s="107" t="s">
        <v>589</v>
      </c>
      <c r="S5" s="110">
        <v>73824.435837359997</v>
      </c>
      <c r="T5" s="109">
        <v>202.25872832153425</v>
      </c>
      <c r="U5" s="108">
        <v>14.932857142857145</v>
      </c>
      <c r="V5" s="107" t="s">
        <v>589</v>
      </c>
      <c r="W5" s="9">
        <v>477.67494396959989</v>
      </c>
      <c r="X5" s="31">
        <v>1.3086984766290408</v>
      </c>
      <c r="Y5" s="9">
        <v>96.2</v>
      </c>
      <c r="Z5" s="91" t="s">
        <v>587</v>
      </c>
      <c r="AA5" s="14">
        <v>79.446976127999989</v>
      </c>
      <c r="AB5" s="13">
        <v>0.21766294829589039</v>
      </c>
      <c r="AC5" s="14">
        <v>16</v>
      </c>
      <c r="AD5" s="15" t="s">
        <v>587</v>
      </c>
      <c r="AE5" s="5">
        <v>2567130.4161359998</v>
      </c>
      <c r="AF5" s="5">
        <v>7033.2576600000002</v>
      </c>
      <c r="AG5" s="5">
        <v>517</v>
      </c>
      <c r="AH5" s="82" t="s">
        <v>593</v>
      </c>
      <c r="AI5" s="83" t="s">
        <v>587</v>
      </c>
      <c r="AJ5" s="10" t="s">
        <v>447</v>
      </c>
      <c r="AK5" s="19" t="s">
        <v>448</v>
      </c>
      <c r="AL5" s="10" t="s">
        <v>449</v>
      </c>
      <c r="AM5" s="10" t="s">
        <v>435</v>
      </c>
      <c r="AN5" s="10" t="s">
        <v>449</v>
      </c>
      <c r="AO5" s="10" t="s">
        <v>449</v>
      </c>
      <c r="AP5" s="10" t="s">
        <v>449</v>
      </c>
      <c r="AQ5" s="56"/>
      <c r="AR5" s="12">
        <v>3</v>
      </c>
      <c r="AS5" s="12">
        <v>2</v>
      </c>
      <c r="AT5" s="12">
        <v>6</v>
      </c>
      <c r="AU5" s="12">
        <v>4</v>
      </c>
      <c r="AV5" s="17" t="s">
        <v>315</v>
      </c>
      <c r="AW5" s="35"/>
      <c r="AX5" s="35"/>
      <c r="AY5" s="35"/>
      <c r="AZ5" s="35"/>
      <c r="BA5" s="18">
        <v>42971</v>
      </c>
      <c r="BB5" s="35">
        <v>18950</v>
      </c>
      <c r="BC5" s="56">
        <v>0</v>
      </c>
      <c r="BD5" s="11">
        <v>23117</v>
      </c>
      <c r="BE5" s="10">
        <v>0.73</v>
      </c>
      <c r="BF5" s="78" t="s">
        <v>211</v>
      </c>
      <c r="BG5" s="10">
        <v>0.56999999999999995</v>
      </c>
      <c r="BH5" s="78" t="s">
        <v>211</v>
      </c>
      <c r="BI5" s="10">
        <v>86</v>
      </c>
      <c r="BJ5" s="10">
        <v>83</v>
      </c>
      <c r="BK5" s="10" t="s">
        <v>331</v>
      </c>
      <c r="BL5" s="19" t="str">
        <f>HYPERLINK(BK5,"EJScreen")</f>
        <v>EJScreen</v>
      </c>
    </row>
    <row r="6" spans="1:64" s="10" customFormat="1" x14ac:dyDescent="0.35">
      <c r="A6" s="10" t="s">
        <v>606</v>
      </c>
      <c r="B6" s="10" t="s">
        <v>194</v>
      </c>
      <c r="C6" s="10" t="s">
        <v>258</v>
      </c>
      <c r="D6" s="10" t="s">
        <v>126</v>
      </c>
      <c r="E6" s="11">
        <v>90600</v>
      </c>
      <c r="F6" s="12">
        <v>110012509071</v>
      </c>
      <c r="G6" s="52" t="str">
        <f>HYPERLINK(CONCATENATE("https://echo.epa.gov/detailed-facility-report?fid="&amp;F6),"ECHO")</f>
        <v>ECHO</v>
      </c>
      <c r="H6" s="63" t="s">
        <v>409</v>
      </c>
      <c r="I6" s="16">
        <v>0.2729111111111111</v>
      </c>
      <c r="J6" s="11">
        <v>22914.787695654999</v>
      </c>
      <c r="K6" s="11">
        <v>62.780240262068489</v>
      </c>
      <c r="L6" s="14">
        <v>27.562802643976745</v>
      </c>
      <c r="M6" s="92" t="s">
        <v>620</v>
      </c>
      <c r="N6" s="91" t="s">
        <v>590</v>
      </c>
      <c r="O6" s="11">
        <v>461.76</v>
      </c>
      <c r="P6" s="8">
        <v>1.2650958904109588</v>
      </c>
      <c r="Q6" s="15">
        <v>0.51916666666666667</v>
      </c>
      <c r="R6" s="107" t="s">
        <v>589</v>
      </c>
      <c r="S6" s="110">
        <v>8957.1576956549998</v>
      </c>
      <c r="T6" s="109">
        <v>24.540158070287671</v>
      </c>
      <c r="U6" s="108">
        <v>11.574999999999999</v>
      </c>
      <c r="V6" s="107" t="s">
        <v>589</v>
      </c>
      <c r="W6" s="9">
        <v>3.4810959019199998</v>
      </c>
      <c r="X6" s="31">
        <v>9.5372490463561648E-3</v>
      </c>
      <c r="Y6" s="9">
        <v>5.6000000000000005</v>
      </c>
      <c r="Z6" s="91" t="s">
        <v>587</v>
      </c>
      <c r="AA6" s="14">
        <v>0</v>
      </c>
      <c r="AB6" s="13">
        <v>0</v>
      </c>
      <c r="AC6" s="103" t="s">
        <v>681</v>
      </c>
      <c r="AD6" s="15" t="s">
        <v>587</v>
      </c>
      <c r="AE6" s="5">
        <v>42892.074505800003</v>
      </c>
      <c r="AF6" s="5">
        <v>117.8718099</v>
      </c>
      <c r="AG6" s="5">
        <v>69</v>
      </c>
      <c r="AH6" s="82" t="s">
        <v>593</v>
      </c>
      <c r="AI6" s="83" t="s">
        <v>587</v>
      </c>
      <c r="AJ6" s="10" t="s">
        <v>450</v>
      </c>
      <c r="AK6" s="19" t="s">
        <v>450</v>
      </c>
      <c r="AL6" s="10" t="s">
        <v>451</v>
      </c>
      <c r="AM6" s="10" t="s">
        <v>211</v>
      </c>
      <c r="AN6" s="10" t="s">
        <v>449</v>
      </c>
      <c r="AP6" s="10" t="s">
        <v>451</v>
      </c>
      <c r="AQ6" s="56" t="s">
        <v>235</v>
      </c>
      <c r="AR6" s="12">
        <v>1</v>
      </c>
      <c r="AS6" s="12">
        <v>0</v>
      </c>
      <c r="AT6" s="12">
        <v>1</v>
      </c>
      <c r="AU6" s="12">
        <v>0</v>
      </c>
      <c r="AV6" s="17" t="s">
        <v>315</v>
      </c>
      <c r="AW6" s="35"/>
      <c r="AX6" s="35"/>
      <c r="AY6" s="35"/>
      <c r="AZ6" s="35"/>
      <c r="BA6" s="18"/>
      <c r="BB6" s="35"/>
      <c r="BC6" s="56">
        <v>0</v>
      </c>
      <c r="BD6" s="11">
        <v>14140</v>
      </c>
      <c r="BE6" s="10">
        <v>0.39</v>
      </c>
      <c r="BF6" s="78" t="s">
        <v>435</v>
      </c>
      <c r="BG6" s="10">
        <v>0.49</v>
      </c>
      <c r="BH6" s="78" t="s">
        <v>211</v>
      </c>
      <c r="BI6" s="10">
        <v>69</v>
      </c>
      <c r="BJ6" s="10">
        <v>65</v>
      </c>
      <c r="BK6" s="10" t="s">
        <v>336</v>
      </c>
      <c r="BL6" s="19" t="str">
        <f>HYPERLINK(BK6,"EJScreen")</f>
        <v>EJScreen</v>
      </c>
    </row>
    <row r="7" spans="1:64" s="10" customFormat="1" x14ac:dyDescent="0.35">
      <c r="A7" s="10" t="s">
        <v>607</v>
      </c>
      <c r="B7" s="10" t="s">
        <v>193</v>
      </c>
      <c r="C7" s="10" t="s">
        <v>263</v>
      </c>
      <c r="D7" s="10" t="s">
        <v>124</v>
      </c>
      <c r="E7" s="11">
        <v>7700</v>
      </c>
      <c r="F7" s="12">
        <v>110038160584</v>
      </c>
      <c r="G7" s="52" t="str">
        <f>HYPERLINK(CONCATENATE("https://echo.epa.gov/detailed-facility-report?fid="&amp;F7),"ECHO")</f>
        <v>ECHO</v>
      </c>
      <c r="H7" s="63" t="s">
        <v>409</v>
      </c>
      <c r="I7" s="16">
        <v>0.38106791666666667</v>
      </c>
      <c r="J7" s="11">
        <v>23171.415744078178</v>
      </c>
      <c r="K7" s="11">
        <v>63.48333080569364</v>
      </c>
      <c r="L7" s="14">
        <v>19.960845766273323</v>
      </c>
      <c r="M7" s="92" t="s">
        <v>621</v>
      </c>
      <c r="N7" s="92" t="s">
        <v>590</v>
      </c>
      <c r="O7" s="11">
        <v>735.44069999999999</v>
      </c>
      <c r="P7" s="8">
        <v>2.0149060273972603</v>
      </c>
      <c r="Q7" s="15">
        <v>0.59499999999999997</v>
      </c>
      <c r="R7" s="107" t="s">
        <v>589</v>
      </c>
      <c r="S7" s="110">
        <v>708.74908217958</v>
      </c>
      <c r="T7" s="109">
        <v>1.9417783073413151</v>
      </c>
      <c r="U7" s="108">
        <v>0.6100000000000001</v>
      </c>
      <c r="V7" s="107" t="s">
        <v>587</v>
      </c>
      <c r="W7" s="9">
        <v>1.4988300262486203</v>
      </c>
      <c r="X7" s="31">
        <v>4.1063836335578641E-3</v>
      </c>
      <c r="Y7" s="9">
        <v>1.2899999999999998</v>
      </c>
      <c r="Z7" s="91" t="s">
        <v>587</v>
      </c>
      <c r="AA7" s="14">
        <v>1.6266372377892</v>
      </c>
      <c r="AB7" s="13">
        <v>4.4565403775046579E-3</v>
      </c>
      <c r="AC7" s="14">
        <v>1.4000000000000001</v>
      </c>
      <c r="AD7" s="15" t="s">
        <v>587</v>
      </c>
      <c r="AE7" s="5"/>
      <c r="AF7" s="5"/>
      <c r="AG7" s="5"/>
      <c r="AH7" s="82"/>
      <c r="AI7" s="83" t="s">
        <v>588</v>
      </c>
      <c r="AJ7" s="10" t="s">
        <v>452</v>
      </c>
      <c r="AK7" s="76" t="s">
        <v>453</v>
      </c>
      <c r="AL7" s="10" t="s">
        <v>451</v>
      </c>
      <c r="AM7" s="10" t="s">
        <v>211</v>
      </c>
      <c r="AN7" s="10" t="s">
        <v>451</v>
      </c>
      <c r="AO7" s="10" t="s">
        <v>454</v>
      </c>
      <c r="AP7" s="10" t="s">
        <v>454</v>
      </c>
      <c r="AQ7" s="56" t="s">
        <v>691</v>
      </c>
      <c r="AR7" s="12">
        <v>5</v>
      </c>
      <c r="AS7" s="12">
        <v>1</v>
      </c>
      <c r="AT7" s="12">
        <v>27</v>
      </c>
      <c r="AU7" s="12">
        <v>9</v>
      </c>
      <c r="AV7" s="17" t="s">
        <v>314</v>
      </c>
      <c r="AW7" s="35"/>
      <c r="AX7" s="35"/>
      <c r="AY7" s="35"/>
      <c r="AZ7" s="35"/>
      <c r="BA7" s="18">
        <v>42911</v>
      </c>
      <c r="BB7" s="35">
        <v>23400</v>
      </c>
      <c r="BC7" s="56">
        <v>1</v>
      </c>
      <c r="BD7" s="11">
        <v>2241</v>
      </c>
      <c r="BE7" s="10">
        <v>0.25</v>
      </c>
      <c r="BF7" s="78" t="s">
        <v>435</v>
      </c>
      <c r="BG7" s="10">
        <v>0.38</v>
      </c>
      <c r="BH7" s="78" t="s">
        <v>211</v>
      </c>
      <c r="BI7" s="10">
        <v>54</v>
      </c>
      <c r="BJ7" s="10">
        <v>52</v>
      </c>
      <c r="BK7" s="10" t="s">
        <v>383</v>
      </c>
      <c r="BL7" s="19" t="str">
        <f>HYPERLINK(BK7,"EJScreen")</f>
        <v>EJScreen</v>
      </c>
    </row>
    <row r="8" spans="1:64" s="10" customFormat="1" x14ac:dyDescent="0.35">
      <c r="A8" s="10" t="s">
        <v>50</v>
      </c>
      <c r="B8" s="10" t="s">
        <v>185</v>
      </c>
      <c r="C8" s="10" t="s">
        <v>263</v>
      </c>
      <c r="D8" s="10" t="s">
        <v>121</v>
      </c>
      <c r="E8" s="11">
        <v>85000</v>
      </c>
      <c r="F8" s="12">
        <v>110017419667</v>
      </c>
      <c r="G8" s="52" t="str">
        <f>HYPERLINK(CONCATENATE("https://echo.epa.gov/detailed-facility-report?fid="&amp;F8),"ECHO")</f>
        <v>ECHO</v>
      </c>
      <c r="H8" s="63" t="s">
        <v>410</v>
      </c>
      <c r="I8" s="16">
        <v>2.5133333333333336</v>
      </c>
      <c r="J8" s="11">
        <v>26678.112000000001</v>
      </c>
      <c r="K8" s="11">
        <v>73.090717808219182</v>
      </c>
      <c r="L8" s="14">
        <v>3.48444613669436</v>
      </c>
      <c r="M8" s="92" t="s">
        <v>622</v>
      </c>
      <c r="N8" s="92" t="s">
        <v>623</v>
      </c>
      <c r="O8" s="11">
        <v>2348.7600000000002</v>
      </c>
      <c r="P8" s="8">
        <v>6.4349589041095898</v>
      </c>
      <c r="Q8" s="15">
        <v>0.30053965580006448</v>
      </c>
      <c r="R8" s="107" t="s">
        <v>589</v>
      </c>
      <c r="S8" s="110">
        <v>24329.351999999999</v>
      </c>
      <c r="T8" s="109">
        <v>66.655758904109589</v>
      </c>
      <c r="U8" s="108">
        <v>3.1776730146674996</v>
      </c>
      <c r="V8" s="107" t="s">
        <v>591</v>
      </c>
      <c r="W8" s="9">
        <v>106.10000000000001</v>
      </c>
      <c r="X8" s="31">
        <v>0.29068493150684932</v>
      </c>
      <c r="Y8" s="9">
        <v>13.896450039985984</v>
      </c>
      <c r="Z8" s="91" t="s">
        <v>589</v>
      </c>
      <c r="AA8" s="14">
        <v>76.509999999999991</v>
      </c>
      <c r="AB8" s="13">
        <v>0.20961643835616436</v>
      </c>
      <c r="AC8" s="14">
        <v>9.9701432078351928</v>
      </c>
      <c r="AD8" s="15" t="s">
        <v>589</v>
      </c>
      <c r="AE8" s="5">
        <v>9017621.7189863995</v>
      </c>
      <c r="AF8" s="5">
        <v>24783.024553299998</v>
      </c>
      <c r="AG8" s="5">
        <v>1167.7766666666664</v>
      </c>
      <c r="AH8" s="82" t="s">
        <v>594</v>
      </c>
      <c r="AI8" s="83" t="s">
        <v>589</v>
      </c>
      <c r="AJ8" s="10" t="s">
        <v>455</v>
      </c>
      <c r="AK8" s="76" t="s">
        <v>456</v>
      </c>
      <c r="AL8" s="10" t="s">
        <v>451</v>
      </c>
      <c r="AM8" s="10" t="s">
        <v>435</v>
      </c>
      <c r="AN8" s="10" t="s">
        <v>449</v>
      </c>
      <c r="AO8" s="10" t="s">
        <v>449</v>
      </c>
      <c r="AP8" s="10" t="s">
        <v>451</v>
      </c>
      <c r="AQ8" s="56" t="s">
        <v>235</v>
      </c>
      <c r="AR8" s="12">
        <v>2</v>
      </c>
      <c r="AS8" s="12">
        <v>2</v>
      </c>
      <c r="AT8" s="12">
        <v>39</v>
      </c>
      <c r="AU8" s="12">
        <v>5</v>
      </c>
      <c r="AV8" s="17" t="s">
        <v>314</v>
      </c>
      <c r="AW8" s="34">
        <v>15100</v>
      </c>
      <c r="AX8" s="34"/>
      <c r="AY8" s="34">
        <v>10000</v>
      </c>
      <c r="AZ8" s="34">
        <v>25100</v>
      </c>
      <c r="BA8" s="18">
        <v>43817</v>
      </c>
      <c r="BB8" s="35">
        <v>15100</v>
      </c>
      <c r="BC8" s="56">
        <v>1</v>
      </c>
      <c r="BD8" s="11">
        <v>16679</v>
      </c>
      <c r="BE8" s="10">
        <v>0.56000000000000005</v>
      </c>
      <c r="BF8" s="78" t="s">
        <v>211</v>
      </c>
      <c r="BG8" s="10">
        <v>0.44</v>
      </c>
      <c r="BH8" s="78" t="s">
        <v>211</v>
      </c>
      <c r="BI8" s="10">
        <v>75</v>
      </c>
      <c r="BJ8" s="10">
        <v>77</v>
      </c>
      <c r="BK8" s="10" t="s">
        <v>370</v>
      </c>
      <c r="BL8" s="19" t="str">
        <f>HYPERLINK(BK8,"EJScreen")</f>
        <v>EJScreen</v>
      </c>
    </row>
    <row r="9" spans="1:64" s="10" customFormat="1" x14ac:dyDescent="0.35">
      <c r="A9" s="10" t="s">
        <v>1</v>
      </c>
      <c r="B9" s="10" t="s">
        <v>141</v>
      </c>
      <c r="C9" s="10" t="s">
        <v>246</v>
      </c>
      <c r="D9" s="10" t="s">
        <v>71</v>
      </c>
      <c r="E9" s="11">
        <v>290500</v>
      </c>
      <c r="F9" s="12">
        <v>110002899908</v>
      </c>
      <c r="G9" s="52" t="str">
        <f>HYPERLINK(CONCATENATE("https://echo.epa.gov/detailed-facility-report?fid="&amp;F9),"ECHO")</f>
        <v>ECHO</v>
      </c>
      <c r="H9" s="63" t="s">
        <v>409</v>
      </c>
      <c r="I9" s="16">
        <v>8.8527605833333336</v>
      </c>
      <c r="J9" s="11">
        <v>1588014.7640463891</v>
      </c>
      <c r="K9" s="11">
        <v>4350.7253809490112</v>
      </c>
      <c r="L9" s="14">
        <v>58.884985411786268</v>
      </c>
      <c r="M9" s="92" t="s">
        <v>621</v>
      </c>
      <c r="N9" s="92" t="s">
        <v>590</v>
      </c>
      <c r="O9" s="11">
        <v>4513</v>
      </c>
      <c r="P9" s="8">
        <v>12.364383561643836</v>
      </c>
      <c r="Q9" s="15">
        <v>0.69000000000000006</v>
      </c>
      <c r="R9" s="107" t="s">
        <v>589</v>
      </c>
      <c r="S9" s="110">
        <v>1459199.5777901879</v>
      </c>
      <c r="T9" s="109">
        <v>3997.8070624388711</v>
      </c>
      <c r="U9" s="108">
        <v>54</v>
      </c>
      <c r="V9" s="107" t="s">
        <v>587</v>
      </c>
      <c r="W9" s="9">
        <v>5257.2277451413202</v>
      </c>
      <c r="X9" s="31">
        <v>14.403363685318686</v>
      </c>
      <c r="Y9" s="9">
        <v>200.83333333333334</v>
      </c>
      <c r="Z9" s="91" t="s">
        <v>589</v>
      </c>
      <c r="AA9" s="14">
        <v>287.80526993001422</v>
      </c>
      <c r="AB9" s="13">
        <v>0.78850758884935401</v>
      </c>
      <c r="AC9" s="14">
        <v>10.3</v>
      </c>
      <c r="AD9" s="15" t="s">
        <v>589</v>
      </c>
      <c r="AE9" s="5">
        <v>15402662.210007539</v>
      </c>
      <c r="AF9" s="5">
        <v>42114.529702244996</v>
      </c>
      <c r="AG9" s="5">
        <v>570</v>
      </c>
      <c r="AH9" s="82" t="s">
        <v>593</v>
      </c>
      <c r="AI9" s="83" t="s">
        <v>587</v>
      </c>
      <c r="AJ9" s="10" t="s">
        <v>457</v>
      </c>
      <c r="AK9" s="76" t="s">
        <v>458</v>
      </c>
      <c r="AL9" s="10" t="s">
        <v>451</v>
      </c>
      <c r="AM9" s="10" t="s">
        <v>211</v>
      </c>
      <c r="AO9" s="10" t="s">
        <v>451</v>
      </c>
      <c r="AP9" s="10" t="s">
        <v>451</v>
      </c>
      <c r="AQ9" s="56" t="s">
        <v>212</v>
      </c>
      <c r="AR9" s="12">
        <v>8</v>
      </c>
      <c r="AS9" s="12">
        <v>0</v>
      </c>
      <c r="AT9" s="12">
        <v>7</v>
      </c>
      <c r="AU9" s="12">
        <v>0</v>
      </c>
      <c r="AV9" s="17" t="s">
        <v>314</v>
      </c>
      <c r="AW9" s="34">
        <v>6000</v>
      </c>
      <c r="AX9" s="34"/>
      <c r="AY9" s="34"/>
      <c r="AZ9" s="34">
        <v>6000</v>
      </c>
      <c r="BA9" s="18">
        <v>44524</v>
      </c>
      <c r="BB9" s="35">
        <v>6000</v>
      </c>
      <c r="BC9" s="56">
        <v>1</v>
      </c>
      <c r="BD9" s="11">
        <v>96111</v>
      </c>
      <c r="BE9" s="10">
        <v>0.43</v>
      </c>
      <c r="BF9" s="78" t="s">
        <v>211</v>
      </c>
      <c r="BG9" s="10">
        <v>0.12</v>
      </c>
      <c r="BH9" s="78" t="s">
        <v>435</v>
      </c>
      <c r="BI9" s="10">
        <v>48</v>
      </c>
      <c r="BJ9" s="10">
        <v>25</v>
      </c>
      <c r="BK9" s="10" t="s">
        <v>319</v>
      </c>
      <c r="BL9" s="19" t="str">
        <f>HYPERLINK(BK9,"EJScreen")</f>
        <v>EJScreen</v>
      </c>
    </row>
    <row r="10" spans="1:64" s="10" customFormat="1" x14ac:dyDescent="0.35">
      <c r="A10" s="10" t="s">
        <v>608</v>
      </c>
      <c r="B10" s="10" t="s">
        <v>154</v>
      </c>
      <c r="C10" s="10" t="s">
        <v>246</v>
      </c>
      <c r="D10" s="10" t="s">
        <v>82</v>
      </c>
      <c r="E10" s="11">
        <v>128000</v>
      </c>
      <c r="F10" s="12">
        <v>110000483487</v>
      </c>
      <c r="G10" s="52" t="str">
        <f>HYPERLINK(CONCATENATE("https://echo.epa.gov/detailed-facility-report?fid="&amp;F10),"ECHO")</f>
        <v>ECHO</v>
      </c>
      <c r="H10" s="63" t="s">
        <v>411</v>
      </c>
      <c r="I10" s="16">
        <v>37.489999999999995</v>
      </c>
      <c r="J10" s="11">
        <v>637123.82033440005</v>
      </c>
      <c r="K10" s="11">
        <v>1745.5447132449317</v>
      </c>
      <c r="L10" s="14">
        <v>18.089764374204211</v>
      </c>
      <c r="M10" s="92" t="s">
        <v>621</v>
      </c>
      <c r="N10" s="92" t="s">
        <v>590</v>
      </c>
      <c r="O10" s="11">
        <v>17754.1405744</v>
      </c>
      <c r="P10" s="8">
        <v>48.641481025753428</v>
      </c>
      <c r="Q10" s="15">
        <v>0.2691666666666665</v>
      </c>
      <c r="R10" s="107" t="s">
        <v>590</v>
      </c>
      <c r="S10" s="110">
        <v>409816.07503200002</v>
      </c>
      <c r="T10" s="109">
        <v>1122.783767210959</v>
      </c>
      <c r="U10" s="108">
        <v>15.749999999999998</v>
      </c>
      <c r="V10" s="107" t="s">
        <v>587</v>
      </c>
      <c r="W10" s="9">
        <v>199.64070000000001</v>
      </c>
      <c r="X10" s="31">
        <v>0.54696082191780826</v>
      </c>
      <c r="Y10" s="9">
        <v>28.061666666666664</v>
      </c>
      <c r="Z10" s="91" t="s">
        <v>589</v>
      </c>
      <c r="AA10" s="14">
        <v>527.48027818199989</v>
      </c>
      <c r="AB10" s="13">
        <v>1.4451514470739726</v>
      </c>
      <c r="AC10" s="14">
        <v>3.7874999999999996</v>
      </c>
      <c r="AD10" s="15" t="s">
        <v>590</v>
      </c>
      <c r="AE10" s="5">
        <v>183628541.77200001</v>
      </c>
      <c r="AF10" s="5">
        <v>502768.25624999998</v>
      </c>
      <c r="AG10" s="5">
        <v>1005</v>
      </c>
      <c r="AH10" s="82" t="s">
        <v>593</v>
      </c>
      <c r="AI10" s="83" t="s">
        <v>587</v>
      </c>
      <c r="AJ10" s="10" t="s">
        <v>459</v>
      </c>
      <c r="AK10" s="76" t="s">
        <v>459</v>
      </c>
      <c r="AL10" s="10" t="s">
        <v>451</v>
      </c>
      <c r="AM10" s="10" t="s">
        <v>211</v>
      </c>
      <c r="AN10" s="10" t="s">
        <v>451</v>
      </c>
      <c r="AP10" s="10" t="s">
        <v>451</v>
      </c>
      <c r="AQ10" s="56" t="s">
        <v>221</v>
      </c>
      <c r="AR10" s="12">
        <v>5</v>
      </c>
      <c r="AS10" s="12">
        <v>1</v>
      </c>
      <c r="AT10" s="12">
        <v>0</v>
      </c>
      <c r="AU10" s="12">
        <v>0</v>
      </c>
      <c r="AV10" s="17" t="s">
        <v>315</v>
      </c>
      <c r="AW10" s="34">
        <v>182500</v>
      </c>
      <c r="AX10" s="34"/>
      <c r="AY10" s="34"/>
      <c r="AZ10" s="34">
        <v>182500</v>
      </c>
      <c r="BA10" s="18">
        <v>44062</v>
      </c>
      <c r="BB10" s="35">
        <v>142500</v>
      </c>
      <c r="BC10" s="56">
        <v>2</v>
      </c>
      <c r="BD10" s="11">
        <v>40651</v>
      </c>
      <c r="BE10" s="10">
        <v>0.76</v>
      </c>
      <c r="BF10" s="78" t="s">
        <v>211</v>
      </c>
      <c r="BG10" s="10">
        <v>0.2</v>
      </c>
      <c r="BH10" s="78" t="s">
        <v>435</v>
      </c>
      <c r="BI10" s="10">
        <v>73</v>
      </c>
      <c r="BJ10" s="10">
        <v>57</v>
      </c>
      <c r="BK10" s="10" t="s">
        <v>330</v>
      </c>
      <c r="BL10" s="19" t="str">
        <f>HYPERLINK(BK10,"EJScreen")</f>
        <v>EJScreen</v>
      </c>
    </row>
    <row r="11" spans="1:64" s="10" customFormat="1" x14ac:dyDescent="0.35">
      <c r="A11" s="10" t="s">
        <v>18</v>
      </c>
      <c r="B11" s="10" t="s">
        <v>161</v>
      </c>
      <c r="C11" s="10" t="s">
        <v>246</v>
      </c>
      <c r="D11" s="10" t="s">
        <v>89</v>
      </c>
      <c r="E11" s="11">
        <v>257200</v>
      </c>
      <c r="F11" s="12">
        <v>110020506460</v>
      </c>
      <c r="G11" s="52" t="str">
        <f>HYPERLINK(CONCATENATE("https://echo.epa.gov/detailed-facility-report?fid="&amp;F11),"ECHO")</f>
        <v>ECHO</v>
      </c>
      <c r="H11" s="63" t="s">
        <v>409</v>
      </c>
      <c r="I11" s="16">
        <v>7.0858333333333334</v>
      </c>
      <c r="J11" s="11">
        <v>216620.80588</v>
      </c>
      <c r="K11" s="11">
        <v>593.48165994520548</v>
      </c>
      <c r="L11" s="14">
        <v>10.035476292677444</v>
      </c>
      <c r="M11" s="92" t="s">
        <v>621</v>
      </c>
      <c r="N11" s="92" t="s">
        <v>590</v>
      </c>
      <c r="O11" s="11">
        <v>26538.319</v>
      </c>
      <c r="P11" s="8">
        <v>72.707723287671229</v>
      </c>
      <c r="Q11" s="15">
        <v>1.1641666666666668</v>
      </c>
      <c r="R11" s="107" t="s">
        <v>589</v>
      </c>
      <c r="S11" s="110">
        <v>75600.989100000006</v>
      </c>
      <c r="T11" s="109">
        <v>207.12599753424658</v>
      </c>
      <c r="U11" s="108">
        <v>3.5</v>
      </c>
      <c r="V11" s="107" t="s">
        <v>587</v>
      </c>
      <c r="W11" s="9">
        <v>232.75980000000004</v>
      </c>
      <c r="X11" s="31">
        <v>0.63769808219178092</v>
      </c>
      <c r="Y11" s="9">
        <v>11.143815957080756</v>
      </c>
      <c r="Z11" s="91" t="s">
        <v>589</v>
      </c>
      <c r="AA11" s="14">
        <v>528.83168754000008</v>
      </c>
      <c r="AB11" s="13">
        <v>1.4488539384657537</v>
      </c>
      <c r="AC11" s="14">
        <v>25.833333333333332</v>
      </c>
      <c r="AD11" s="15" t="s">
        <v>589</v>
      </c>
      <c r="AE11" s="5">
        <v>7128093.2579999994</v>
      </c>
      <c r="AF11" s="5">
        <v>19515.660449999999</v>
      </c>
      <c r="AG11" s="5">
        <v>330</v>
      </c>
      <c r="AH11" s="82" t="s">
        <v>593</v>
      </c>
      <c r="AI11" s="83" t="s">
        <v>587</v>
      </c>
      <c r="AJ11" s="10" t="s">
        <v>459</v>
      </c>
      <c r="AK11" s="76" t="s">
        <v>459</v>
      </c>
      <c r="AL11" s="10" t="s">
        <v>451</v>
      </c>
      <c r="AM11" s="10" t="s">
        <v>211</v>
      </c>
      <c r="AN11" s="10" t="s">
        <v>451</v>
      </c>
      <c r="AP11" s="10" t="s">
        <v>451</v>
      </c>
      <c r="AQ11" s="56" t="s">
        <v>221</v>
      </c>
      <c r="AR11" s="12">
        <v>5</v>
      </c>
      <c r="AS11" s="12">
        <v>0</v>
      </c>
      <c r="AT11" s="12">
        <v>27</v>
      </c>
      <c r="AU11" s="12">
        <v>0</v>
      </c>
      <c r="AV11" s="17" t="s">
        <v>314</v>
      </c>
      <c r="AW11" s="35"/>
      <c r="AX11" s="35"/>
      <c r="AY11" s="35"/>
      <c r="AZ11" s="35"/>
      <c r="BA11" s="18">
        <v>41691</v>
      </c>
      <c r="BB11" s="35">
        <v>3000</v>
      </c>
      <c r="BC11" s="56">
        <v>0</v>
      </c>
      <c r="BD11" s="11">
        <v>55355</v>
      </c>
      <c r="BE11" s="10">
        <v>0.9</v>
      </c>
      <c r="BF11" s="78" t="s">
        <v>211</v>
      </c>
      <c r="BG11" s="10">
        <v>0.41</v>
      </c>
      <c r="BH11" s="78" t="s">
        <v>211</v>
      </c>
      <c r="BI11" s="10">
        <v>87</v>
      </c>
      <c r="BJ11" s="10">
        <v>81</v>
      </c>
      <c r="BK11" s="10" t="s">
        <v>367</v>
      </c>
      <c r="BL11" s="19" t="str">
        <f>HYPERLINK(BK11,"EJScreen")</f>
        <v>EJScreen</v>
      </c>
    </row>
    <row r="12" spans="1:64" s="10" customFormat="1" x14ac:dyDescent="0.35">
      <c r="A12" s="10" t="s">
        <v>33</v>
      </c>
      <c r="B12" s="10" t="s">
        <v>176</v>
      </c>
      <c r="C12" s="10" t="s">
        <v>246</v>
      </c>
      <c r="D12" s="10" t="s">
        <v>104</v>
      </c>
      <c r="E12" s="11">
        <v>149000</v>
      </c>
      <c r="F12" s="12">
        <v>110033145353</v>
      </c>
      <c r="G12" s="52" t="str">
        <f>HYPERLINK(CONCATENATE("https://echo.epa.gov/detailed-facility-report?fid="&amp;F12),"ECHO")</f>
        <v>ECHO</v>
      </c>
      <c r="H12" s="63" t="s">
        <v>409</v>
      </c>
      <c r="I12" s="16">
        <v>2.4516666666666667</v>
      </c>
      <c r="J12" s="11">
        <v>92664.237400000013</v>
      </c>
      <c r="K12" s="11">
        <v>253.87462301369865</v>
      </c>
      <c r="L12" s="14">
        <v>12.407363008761219</v>
      </c>
      <c r="M12" s="92" t="s">
        <v>622</v>
      </c>
      <c r="N12" s="92" t="s">
        <v>623</v>
      </c>
      <c r="O12" s="11">
        <v>2421.3299999999995</v>
      </c>
      <c r="P12" s="8">
        <v>6.6337808219178065</v>
      </c>
      <c r="Q12" s="15">
        <v>0.30333333333333329</v>
      </c>
      <c r="R12" s="107" t="s">
        <v>589</v>
      </c>
      <c r="S12" s="110">
        <v>90242.907400000011</v>
      </c>
      <c r="T12" s="109">
        <v>247.24084219178084</v>
      </c>
      <c r="U12" s="108">
        <v>12.083156808862102</v>
      </c>
      <c r="V12" s="107" t="s">
        <v>591</v>
      </c>
      <c r="W12" s="9">
        <v>98.623034999999987</v>
      </c>
      <c r="X12" s="31">
        <v>0.27020009589041094</v>
      </c>
      <c r="Y12" s="9">
        <v>13.163333333333334</v>
      </c>
      <c r="Z12" s="91" t="s">
        <v>589</v>
      </c>
      <c r="AA12" s="14">
        <v>109.70417393519998</v>
      </c>
      <c r="AB12" s="13">
        <v>0.30055938064438348</v>
      </c>
      <c r="AC12" s="14">
        <v>14.759166666666665</v>
      </c>
      <c r="AD12" s="15" t="s">
        <v>589</v>
      </c>
      <c r="AE12" s="5">
        <v>0</v>
      </c>
      <c r="AF12" s="5">
        <v>0</v>
      </c>
      <c r="AG12" s="104" t="s">
        <v>681</v>
      </c>
      <c r="AH12" s="82" t="s">
        <v>593</v>
      </c>
      <c r="AI12" s="83" t="s">
        <v>587</v>
      </c>
      <c r="AJ12" s="10" t="s">
        <v>460</v>
      </c>
      <c r="AK12" s="76" t="s">
        <v>461</v>
      </c>
      <c r="AL12" s="10" t="s">
        <v>451</v>
      </c>
      <c r="AM12" s="10" t="s">
        <v>211</v>
      </c>
      <c r="AN12" s="10" t="s">
        <v>451</v>
      </c>
      <c r="AP12" s="10" t="s">
        <v>451</v>
      </c>
      <c r="AQ12" s="56" t="s">
        <v>230</v>
      </c>
      <c r="AR12" s="12">
        <v>10</v>
      </c>
      <c r="AS12" s="12">
        <v>0</v>
      </c>
      <c r="AT12" s="12">
        <v>16</v>
      </c>
      <c r="AU12" s="12">
        <v>0</v>
      </c>
      <c r="AV12" s="17" t="s">
        <v>315</v>
      </c>
      <c r="AW12" s="35"/>
      <c r="AX12" s="35"/>
      <c r="AY12" s="35"/>
      <c r="AZ12" s="35"/>
      <c r="BA12" s="18">
        <v>41150</v>
      </c>
      <c r="BB12" s="35">
        <v>27000</v>
      </c>
      <c r="BC12" s="56">
        <v>0</v>
      </c>
      <c r="BD12" s="11">
        <v>28247</v>
      </c>
      <c r="BE12" s="10">
        <v>0.36</v>
      </c>
      <c r="BF12" s="78" t="s">
        <v>435</v>
      </c>
      <c r="BG12" s="10">
        <v>0.14000000000000001</v>
      </c>
      <c r="BH12" s="78" t="s">
        <v>435</v>
      </c>
      <c r="BI12" s="10">
        <v>43</v>
      </c>
      <c r="BJ12" s="10">
        <v>21</v>
      </c>
      <c r="BK12" s="10" t="s">
        <v>334</v>
      </c>
      <c r="BL12" s="19" t="str">
        <f>HYPERLINK(BK12,"EJScreen")</f>
        <v>EJScreen</v>
      </c>
    </row>
    <row r="13" spans="1:64" s="10" customFormat="1" x14ac:dyDescent="0.35">
      <c r="A13" s="10" t="s">
        <v>17</v>
      </c>
      <c r="B13" s="10" t="s">
        <v>160</v>
      </c>
      <c r="C13" s="10" t="s">
        <v>246</v>
      </c>
      <c r="D13" s="10" t="s">
        <v>88</v>
      </c>
      <c r="E13" s="11">
        <v>157000</v>
      </c>
      <c r="F13" s="12">
        <v>110000483245</v>
      </c>
      <c r="G13" s="52" t="str">
        <f>HYPERLINK(CONCATENATE("https://echo.epa.gov/detailed-facility-report?fid="&amp;F13),"ECHO")</f>
        <v>ECHO</v>
      </c>
      <c r="H13" s="63" t="s">
        <v>409</v>
      </c>
      <c r="I13" s="16">
        <v>5.392500000000001</v>
      </c>
      <c r="J13" s="11">
        <v>237675.57364000002</v>
      </c>
      <c r="K13" s="11">
        <v>651.16595517808219</v>
      </c>
      <c r="L13" s="14">
        <v>14.468488124544871</v>
      </c>
      <c r="M13" s="92" t="s">
        <v>625</v>
      </c>
      <c r="N13" s="92" t="s">
        <v>590</v>
      </c>
      <c r="O13" s="11">
        <v>7690.3600000000006</v>
      </c>
      <c r="P13" s="8">
        <v>21.069479452054797</v>
      </c>
      <c r="Q13" s="15">
        <v>0.44416666666666665</v>
      </c>
      <c r="R13" s="107" t="s">
        <v>589</v>
      </c>
      <c r="S13" s="110">
        <v>229985.21364</v>
      </c>
      <c r="T13" s="109">
        <v>630.09647572602739</v>
      </c>
      <c r="U13" s="108">
        <v>14</v>
      </c>
      <c r="V13" s="107" t="s">
        <v>587</v>
      </c>
      <c r="W13" s="9">
        <v>525.67200000000014</v>
      </c>
      <c r="X13" s="31">
        <v>1.440197260273973</v>
      </c>
      <c r="Y13" s="9">
        <v>39.916666666666664</v>
      </c>
      <c r="Z13" s="91" t="s">
        <v>589</v>
      </c>
      <c r="AA13" s="14">
        <v>269.99159772000002</v>
      </c>
      <c r="AB13" s="13">
        <v>0.73970300745205486</v>
      </c>
      <c r="AC13" s="14">
        <v>16.508333333333333</v>
      </c>
      <c r="AD13" s="15" t="s">
        <v>589</v>
      </c>
      <c r="AE13" s="5"/>
      <c r="AF13" s="5"/>
      <c r="AG13" s="5"/>
      <c r="AH13" s="82"/>
      <c r="AI13" s="83" t="s">
        <v>588</v>
      </c>
      <c r="AJ13" s="10" t="s">
        <v>462</v>
      </c>
      <c r="AK13" s="19" t="s">
        <v>462</v>
      </c>
      <c r="AL13" s="10" t="s">
        <v>451</v>
      </c>
      <c r="AM13" s="10" t="s">
        <v>211</v>
      </c>
      <c r="AN13" s="10" t="s">
        <v>451</v>
      </c>
      <c r="AP13" s="10" t="s">
        <v>451</v>
      </c>
      <c r="AQ13" s="56" t="s">
        <v>221</v>
      </c>
      <c r="AR13" s="12">
        <v>9</v>
      </c>
      <c r="AS13" s="12">
        <v>0</v>
      </c>
      <c r="AT13" s="12">
        <v>7</v>
      </c>
      <c r="AU13" s="12">
        <v>0</v>
      </c>
      <c r="AV13" s="17" t="s">
        <v>315</v>
      </c>
      <c r="AW13" s="34">
        <v>69000</v>
      </c>
      <c r="AX13" s="34"/>
      <c r="AY13" s="34"/>
      <c r="AZ13" s="34">
        <v>69000</v>
      </c>
      <c r="BA13" s="18">
        <v>44314</v>
      </c>
      <c r="BB13" s="35">
        <v>60000</v>
      </c>
      <c r="BC13" s="56">
        <v>2</v>
      </c>
      <c r="BD13" s="11">
        <v>42478</v>
      </c>
      <c r="BE13" s="10">
        <v>0.38</v>
      </c>
      <c r="BF13" s="78" t="s">
        <v>435</v>
      </c>
      <c r="BG13" s="10">
        <v>0.13</v>
      </c>
      <c r="BH13" s="78" t="s">
        <v>435</v>
      </c>
      <c r="BI13" s="10">
        <v>43</v>
      </c>
      <c r="BJ13" s="10">
        <v>21</v>
      </c>
      <c r="BK13" s="10" t="s">
        <v>332</v>
      </c>
      <c r="BL13" s="19" t="str">
        <f>HYPERLINK(BK13,"EJScreen")</f>
        <v>EJScreen</v>
      </c>
    </row>
    <row r="14" spans="1:64" s="10" customFormat="1" x14ac:dyDescent="0.35">
      <c r="A14" s="10" t="s">
        <v>38</v>
      </c>
      <c r="B14" s="10" t="s">
        <v>183</v>
      </c>
      <c r="C14" s="10" t="s">
        <v>261</v>
      </c>
      <c r="D14" s="10" t="s">
        <v>110</v>
      </c>
      <c r="E14" s="10">
        <v>111700</v>
      </c>
      <c r="F14" s="12">
        <v>110032913024</v>
      </c>
      <c r="G14" s="52" t="str">
        <f>HYPERLINK(CONCATENATE("https://echo.epa.gov/detailed-facility-report?fid="&amp;F14),"ECHO")</f>
        <v>ECHO</v>
      </c>
      <c r="H14" s="63" t="s">
        <v>412</v>
      </c>
      <c r="I14" s="16">
        <v>1.8275000000000003</v>
      </c>
      <c r="J14" s="11">
        <v>53387</v>
      </c>
      <c r="K14" s="11">
        <v>146</v>
      </c>
      <c r="L14" s="14">
        <v>6.4</v>
      </c>
      <c r="M14" s="92" t="s">
        <v>628</v>
      </c>
      <c r="N14" s="92" t="s">
        <v>590</v>
      </c>
      <c r="O14" s="11">
        <v>2991.4000271999998</v>
      </c>
      <c r="P14" s="8">
        <v>8.1956165128767129</v>
      </c>
      <c r="Q14" s="15">
        <v>0.39250000000000002</v>
      </c>
      <c r="R14" s="107" t="s">
        <v>590</v>
      </c>
      <c r="S14" s="110">
        <v>40345.716582600005</v>
      </c>
      <c r="T14" s="109">
        <v>110.53620981534249</v>
      </c>
      <c r="U14" s="108">
        <v>4.5649999999999995</v>
      </c>
      <c r="V14" s="107" t="s">
        <v>587</v>
      </c>
      <c r="W14" s="9">
        <v>66.64</v>
      </c>
      <c r="X14" s="31">
        <v>0.18257534246575344</v>
      </c>
      <c r="Y14" s="9">
        <v>11.416666666666666</v>
      </c>
      <c r="Z14" s="91" t="s">
        <v>589</v>
      </c>
      <c r="AA14" s="14">
        <v>7.2610000000000001</v>
      </c>
      <c r="AB14" s="13">
        <v>1.9893150684931506E-2</v>
      </c>
      <c r="AC14" s="14">
        <v>1.1399999999999997</v>
      </c>
      <c r="AD14" s="15" t="s">
        <v>587</v>
      </c>
      <c r="AE14" s="5">
        <v>4973474.8752000006</v>
      </c>
      <c r="AF14" s="5">
        <v>13631.17405</v>
      </c>
      <c r="AG14" s="5">
        <v>935</v>
      </c>
      <c r="AH14" s="82" t="s">
        <v>594</v>
      </c>
      <c r="AI14" s="83" t="s">
        <v>587</v>
      </c>
      <c r="AJ14" s="10" t="s">
        <v>463</v>
      </c>
      <c r="AK14" s="19" t="s">
        <v>464</v>
      </c>
      <c r="AL14" s="10" t="s">
        <v>451</v>
      </c>
      <c r="AM14" s="10" t="s">
        <v>211</v>
      </c>
      <c r="AN14" s="10" t="s">
        <v>451</v>
      </c>
      <c r="AO14" s="10" t="s">
        <v>451</v>
      </c>
      <c r="AQ14" s="56" t="s">
        <v>233</v>
      </c>
      <c r="AR14" s="12">
        <v>9</v>
      </c>
      <c r="AS14" s="12">
        <v>6</v>
      </c>
      <c r="AT14" s="12">
        <v>5</v>
      </c>
      <c r="AU14" s="12">
        <v>0</v>
      </c>
      <c r="AV14" s="17" t="s">
        <v>314</v>
      </c>
      <c r="AW14" s="35"/>
      <c r="AX14" s="35"/>
      <c r="AY14" s="35"/>
      <c r="AZ14" s="35"/>
      <c r="BA14" s="18">
        <v>42290</v>
      </c>
      <c r="BB14" s="35">
        <v>500000</v>
      </c>
      <c r="BC14" s="56">
        <v>0</v>
      </c>
      <c r="BD14" s="11">
        <v>60282</v>
      </c>
      <c r="BE14" s="10">
        <v>0.73</v>
      </c>
      <c r="BF14" s="78" t="s">
        <v>211</v>
      </c>
      <c r="BG14" s="10">
        <v>0.4</v>
      </c>
      <c r="BH14" s="78" t="s">
        <v>211</v>
      </c>
      <c r="BI14" s="10">
        <v>80</v>
      </c>
      <c r="BJ14" s="10">
        <v>91</v>
      </c>
      <c r="BK14" s="10" t="s">
        <v>362</v>
      </c>
      <c r="BL14" s="19" t="str">
        <f>HYPERLINK(BK14,"EJScreen")</f>
        <v>EJScreen</v>
      </c>
    </row>
    <row r="15" spans="1:64" s="10" customFormat="1" x14ac:dyDescent="0.35">
      <c r="A15" s="10" t="s">
        <v>2</v>
      </c>
      <c r="B15" s="10" t="s">
        <v>142</v>
      </c>
      <c r="C15" s="10" t="s">
        <v>247</v>
      </c>
      <c r="D15" s="10" t="s">
        <v>72</v>
      </c>
      <c r="E15" s="11">
        <v>180000</v>
      </c>
      <c r="F15" s="12">
        <v>110001148598</v>
      </c>
      <c r="G15" s="52" t="str">
        <f>HYPERLINK(CONCATENATE("https://echo.epa.gov/detailed-facility-report?fid="&amp;F15),"ECHO")</f>
        <v>ECHO</v>
      </c>
      <c r="H15" s="63">
        <v>601</v>
      </c>
      <c r="I15" s="16">
        <v>8.7416666666666671</v>
      </c>
      <c r="J15" s="11">
        <v>1198370.5999999999</v>
      </c>
      <c r="K15" s="11">
        <v>3283.207123287671</v>
      </c>
      <c r="L15" s="14">
        <v>45.001362062498615</v>
      </c>
      <c r="M15" s="92" t="s">
        <v>626</v>
      </c>
      <c r="N15" s="92" t="s">
        <v>589</v>
      </c>
      <c r="O15" s="11">
        <v>0</v>
      </c>
      <c r="P15" s="31">
        <v>0</v>
      </c>
      <c r="Q15" s="103" t="s">
        <v>681</v>
      </c>
      <c r="R15" s="107" t="s">
        <v>589</v>
      </c>
      <c r="S15" s="110">
        <v>1170919.4999999998</v>
      </c>
      <c r="T15" s="109">
        <v>3207.9986301369859</v>
      </c>
      <c r="U15" s="108">
        <v>45.416666666666664</v>
      </c>
      <c r="V15" s="107" t="s">
        <v>587</v>
      </c>
      <c r="W15" s="9">
        <v>482.7</v>
      </c>
      <c r="X15" s="31">
        <v>1.3224657534246576</v>
      </c>
      <c r="Y15" s="9">
        <v>19.008333333333336</v>
      </c>
      <c r="Z15" s="91" t="s">
        <v>589</v>
      </c>
      <c r="AA15" s="14">
        <v>351.04778279999999</v>
      </c>
      <c r="AB15" s="13">
        <v>0.96177474739726021</v>
      </c>
      <c r="AC15" s="14">
        <v>13.199999999999998</v>
      </c>
      <c r="AD15" s="15" t="s">
        <v>587</v>
      </c>
      <c r="AE15" s="5">
        <v>24413777.622000001</v>
      </c>
      <c r="AF15" s="5">
        <v>66975.398100000006</v>
      </c>
      <c r="AG15" s="5">
        <v>918</v>
      </c>
      <c r="AH15" s="82" t="s">
        <v>593</v>
      </c>
      <c r="AI15" s="83" t="s">
        <v>587</v>
      </c>
      <c r="AJ15" s="10" t="s">
        <v>465</v>
      </c>
      <c r="AK15" s="76" t="s">
        <v>466</v>
      </c>
      <c r="AL15" s="10" t="s">
        <v>451</v>
      </c>
      <c r="AM15" s="10" t="s">
        <v>211</v>
      </c>
      <c r="AN15" s="10" t="s">
        <v>449</v>
      </c>
      <c r="AO15" s="10" t="s">
        <v>449</v>
      </c>
      <c r="AP15" s="10" t="s">
        <v>451</v>
      </c>
      <c r="AQ15" s="56" t="s">
        <v>213</v>
      </c>
      <c r="AR15" s="12">
        <v>1</v>
      </c>
      <c r="AS15" s="12">
        <v>0</v>
      </c>
      <c r="AT15" s="12">
        <v>1</v>
      </c>
      <c r="AU15" s="12">
        <v>0</v>
      </c>
      <c r="AV15" s="17" t="s">
        <v>314</v>
      </c>
      <c r="AW15" s="35"/>
      <c r="AX15" s="35"/>
      <c r="AY15" s="35"/>
      <c r="AZ15" s="35"/>
      <c r="BA15" s="18">
        <v>43164</v>
      </c>
      <c r="BB15" s="35">
        <v>37888</v>
      </c>
      <c r="BC15" s="56">
        <v>0</v>
      </c>
      <c r="BD15" s="11">
        <v>13008</v>
      </c>
      <c r="BE15" s="10">
        <v>0.46</v>
      </c>
      <c r="BF15" s="78" t="s">
        <v>211</v>
      </c>
      <c r="BG15" s="10">
        <v>0.15</v>
      </c>
      <c r="BH15" s="78" t="s">
        <v>435</v>
      </c>
      <c r="BI15" s="10">
        <v>52</v>
      </c>
      <c r="BJ15" s="10">
        <v>56</v>
      </c>
      <c r="BK15" s="10" t="s">
        <v>320</v>
      </c>
      <c r="BL15" s="19" t="str">
        <f>HYPERLINK(BK15,"EJScreen")</f>
        <v>EJScreen</v>
      </c>
    </row>
    <row r="16" spans="1:64" s="10" customFormat="1" x14ac:dyDescent="0.35">
      <c r="A16" s="10" t="s">
        <v>66</v>
      </c>
      <c r="B16" s="10" t="s">
        <v>206</v>
      </c>
      <c r="C16" s="10" t="s">
        <v>269</v>
      </c>
      <c r="D16" s="10" t="s">
        <v>137</v>
      </c>
      <c r="E16" s="11">
        <v>95000</v>
      </c>
      <c r="F16" s="12">
        <v>110000486304</v>
      </c>
      <c r="G16" s="52" t="str">
        <f>HYPERLINK(CONCATENATE("https://echo.epa.gov/detailed-facility-report?fid="&amp;F16),"ECHO")</f>
        <v>ECHO</v>
      </c>
      <c r="H16" s="63" t="s">
        <v>409</v>
      </c>
      <c r="I16" s="16">
        <v>0.79766666666666663</v>
      </c>
      <c r="J16" s="11">
        <v>7513.2334743180008</v>
      </c>
      <c r="K16" s="11">
        <v>83.480371936866675</v>
      </c>
      <c r="L16" s="14">
        <v>12.539625059200448</v>
      </c>
      <c r="M16" s="92" t="s">
        <v>629</v>
      </c>
      <c r="N16" s="92" t="s">
        <v>587</v>
      </c>
      <c r="O16" s="11">
        <v>180</v>
      </c>
      <c r="P16" s="8">
        <v>2</v>
      </c>
      <c r="Q16" s="15">
        <v>0.25966666700000002</v>
      </c>
      <c r="R16" s="107" t="s">
        <v>589</v>
      </c>
      <c r="S16" s="110">
        <v>538.06411620000006</v>
      </c>
      <c r="T16" s="109">
        <v>5.9784901800000005</v>
      </c>
      <c r="U16" s="108">
        <v>0.9</v>
      </c>
      <c r="V16" s="107" t="s">
        <v>587</v>
      </c>
      <c r="W16" s="9">
        <v>10.16</v>
      </c>
      <c r="X16" s="31">
        <v>0.11288888888888889</v>
      </c>
      <c r="Y16" s="9">
        <v>17</v>
      </c>
      <c r="Z16" s="91" t="s">
        <v>587</v>
      </c>
      <c r="AA16" s="14">
        <v>9.5655842880000002</v>
      </c>
      <c r="AB16" s="13">
        <v>0.10628426986666667</v>
      </c>
      <c r="AC16" s="14">
        <v>16</v>
      </c>
      <c r="AD16" s="15" t="s">
        <v>587</v>
      </c>
      <c r="AE16" s="5">
        <v>1375052.7414000002</v>
      </c>
      <c r="AF16" s="5">
        <v>11483.887349999999</v>
      </c>
      <c r="AG16" s="5">
        <v>2300</v>
      </c>
      <c r="AH16" s="82" t="s">
        <v>593</v>
      </c>
      <c r="AI16" s="83" t="s">
        <v>587</v>
      </c>
      <c r="AJ16" s="10" t="s">
        <v>467</v>
      </c>
      <c r="AL16" s="10" t="s">
        <v>433</v>
      </c>
      <c r="AQ16" s="56"/>
      <c r="AR16" s="12">
        <v>1</v>
      </c>
      <c r="AS16" s="12">
        <v>0</v>
      </c>
      <c r="AT16" s="12">
        <v>19</v>
      </c>
      <c r="AU16" s="12">
        <v>6</v>
      </c>
      <c r="AV16" s="17" t="s">
        <v>315</v>
      </c>
      <c r="AW16" s="35"/>
      <c r="AX16" s="35"/>
      <c r="AY16" s="35"/>
      <c r="AZ16" s="35"/>
      <c r="BA16" s="18">
        <v>40064</v>
      </c>
      <c r="BB16" s="35">
        <v>43500</v>
      </c>
      <c r="BC16" s="56">
        <v>0</v>
      </c>
      <c r="BD16" s="11">
        <v>13114</v>
      </c>
      <c r="BE16" s="10">
        <v>0.78</v>
      </c>
      <c r="BF16" s="78" t="s">
        <v>211</v>
      </c>
      <c r="BG16" s="10">
        <v>0.14000000000000001</v>
      </c>
      <c r="BH16" s="78" t="s">
        <v>435</v>
      </c>
      <c r="BI16" s="10">
        <v>71</v>
      </c>
      <c r="BJ16" s="10">
        <v>38</v>
      </c>
      <c r="BK16" s="10" t="s">
        <v>379</v>
      </c>
      <c r="BL16" s="19" t="str">
        <f>HYPERLINK(BK16,"EJScreen")</f>
        <v>EJScreen</v>
      </c>
    </row>
    <row r="17" spans="1:64" s="10" customFormat="1" x14ac:dyDescent="0.35">
      <c r="A17" s="10" t="s">
        <v>610</v>
      </c>
      <c r="B17" s="10" t="s">
        <v>148</v>
      </c>
      <c r="C17" s="10" t="s">
        <v>249</v>
      </c>
      <c r="D17" s="10" t="s">
        <v>77</v>
      </c>
      <c r="E17" s="11">
        <v>367500</v>
      </c>
      <c r="F17" s="12">
        <v>110041962873</v>
      </c>
      <c r="G17" s="52" t="str">
        <f>HYPERLINK(CONCATENATE("https://echo.epa.gov/detailed-facility-report?fid="&amp;F17),"ECHO")</f>
        <v>ECHO</v>
      </c>
      <c r="H17" s="63" t="s">
        <v>409</v>
      </c>
      <c r="I17" s="16">
        <v>9.4916666666666671</v>
      </c>
      <c r="J17" s="11">
        <v>534798.32640000002</v>
      </c>
      <c r="K17" s="11">
        <v>1465.2008942465754</v>
      </c>
      <c r="L17" s="14">
        <v>18.495936113149</v>
      </c>
      <c r="M17" s="92" t="s">
        <v>629</v>
      </c>
      <c r="N17" s="92" t="s">
        <v>589</v>
      </c>
      <c r="O17" s="11">
        <v>8308</v>
      </c>
      <c r="P17" s="8">
        <v>22.761643835616439</v>
      </c>
      <c r="Q17" s="15">
        <v>0.29165150629243075</v>
      </c>
      <c r="R17" s="107" t="s">
        <v>589</v>
      </c>
      <c r="S17" s="110">
        <v>153821.85436799997</v>
      </c>
      <c r="T17" s="109">
        <v>421.42973799452045</v>
      </c>
      <c r="U17" s="108">
        <v>5.32</v>
      </c>
      <c r="V17" s="107" t="s">
        <v>587</v>
      </c>
      <c r="W17" s="9">
        <v>2176.3748190600004</v>
      </c>
      <c r="X17" s="31">
        <v>5.9626707371506864</v>
      </c>
      <c r="Y17" s="9">
        <v>75.5</v>
      </c>
      <c r="Z17" s="91" t="s">
        <v>589</v>
      </c>
      <c r="AA17" s="14">
        <v>1706.6196248399999</v>
      </c>
      <c r="AB17" s="13">
        <v>4.6756702050410954</v>
      </c>
      <c r="AC17" s="14">
        <v>59.17499999999999</v>
      </c>
      <c r="AD17" s="15" t="s">
        <v>589</v>
      </c>
      <c r="AE17" s="5">
        <v>68685461.7852</v>
      </c>
      <c r="AF17" s="5">
        <v>188131.15035000001</v>
      </c>
      <c r="AG17" s="5">
        <v>2372.5</v>
      </c>
      <c r="AH17" s="84" t="s">
        <v>592</v>
      </c>
      <c r="AI17" s="83" t="s">
        <v>589</v>
      </c>
      <c r="AJ17" s="10" t="s">
        <v>468</v>
      </c>
      <c r="AK17" s="76" t="s">
        <v>469</v>
      </c>
      <c r="AL17" s="10" t="s">
        <v>449</v>
      </c>
      <c r="AM17" s="10" t="s">
        <v>435</v>
      </c>
      <c r="AN17" s="10" t="s">
        <v>449</v>
      </c>
      <c r="AO17" s="10" t="s">
        <v>449</v>
      </c>
      <c r="AP17" s="10" t="s">
        <v>449</v>
      </c>
      <c r="AQ17" s="56"/>
      <c r="AR17" s="12">
        <v>9</v>
      </c>
      <c r="AS17" s="12">
        <v>0</v>
      </c>
      <c r="AT17" s="12">
        <v>2</v>
      </c>
      <c r="AU17" s="12">
        <v>0</v>
      </c>
      <c r="AV17" s="17" t="s">
        <v>315</v>
      </c>
      <c r="AW17" s="35"/>
      <c r="AX17" s="35"/>
      <c r="AY17" s="35"/>
      <c r="AZ17" s="35"/>
      <c r="BA17" s="18">
        <v>36112</v>
      </c>
      <c r="BB17" s="35">
        <v>500000</v>
      </c>
      <c r="BC17" s="56">
        <v>0</v>
      </c>
      <c r="BD17" s="11">
        <v>18217</v>
      </c>
      <c r="BE17" s="10">
        <v>0.08</v>
      </c>
      <c r="BF17" s="78" t="s">
        <v>435</v>
      </c>
      <c r="BG17" s="10">
        <v>0.34</v>
      </c>
      <c r="BH17" s="78" t="s">
        <v>211</v>
      </c>
      <c r="BI17" s="10">
        <v>34</v>
      </c>
      <c r="BJ17" s="10">
        <v>39</v>
      </c>
      <c r="BK17" s="10" t="s">
        <v>360</v>
      </c>
      <c r="BL17" s="19" t="str">
        <f>HYPERLINK(BK17,"EJScreen")</f>
        <v>EJScreen</v>
      </c>
    </row>
    <row r="18" spans="1:64" s="10" customFormat="1" x14ac:dyDescent="0.35">
      <c r="A18" s="10" t="s">
        <v>4</v>
      </c>
      <c r="B18" s="10" t="s">
        <v>145</v>
      </c>
      <c r="C18" s="10" t="s">
        <v>249</v>
      </c>
      <c r="D18" s="10" t="s">
        <v>75</v>
      </c>
      <c r="E18" s="11">
        <v>188700</v>
      </c>
      <c r="F18" s="12">
        <v>110000595348</v>
      </c>
      <c r="G18" s="52" t="str">
        <f>HYPERLINK(CONCATENATE("https://echo.epa.gov/detailed-facility-report?fid="&amp;F18),"ECHO")</f>
        <v>ECHO</v>
      </c>
      <c r="H18" s="63" t="s">
        <v>409</v>
      </c>
      <c r="I18" s="16">
        <v>5.974166666666668</v>
      </c>
      <c r="J18" s="11">
        <v>699410.90625999996</v>
      </c>
      <c r="K18" s="11">
        <v>1916.1942637260272</v>
      </c>
      <c r="L18" s="14">
        <v>38.431188997319957</v>
      </c>
      <c r="M18" s="92" t="s">
        <v>621</v>
      </c>
      <c r="N18" s="92" t="s">
        <v>590</v>
      </c>
      <c r="O18" s="11">
        <v>1085.98</v>
      </c>
      <c r="P18" s="8">
        <v>2.9752876712328766</v>
      </c>
      <c r="Q18" s="15">
        <v>5.4166666666666675E-2</v>
      </c>
      <c r="R18" s="107" t="s">
        <v>589</v>
      </c>
      <c r="S18" s="110">
        <v>291155.21759999997</v>
      </c>
      <c r="T18" s="109">
        <v>797.68552767123276</v>
      </c>
      <c r="U18" s="108">
        <v>16</v>
      </c>
      <c r="V18" s="107" t="s">
        <v>587</v>
      </c>
      <c r="W18" s="9">
        <v>2547.6081540000005</v>
      </c>
      <c r="X18" s="31">
        <v>6.9797483671232889</v>
      </c>
      <c r="Y18" s="9">
        <v>140</v>
      </c>
      <c r="Z18" s="91" t="s">
        <v>589</v>
      </c>
      <c r="AA18" s="14">
        <v>218.36641319999998</v>
      </c>
      <c r="AB18" s="13">
        <v>0.59826414575342457</v>
      </c>
      <c r="AC18" s="14">
        <v>12</v>
      </c>
      <c r="AD18" s="15" t="s">
        <v>589</v>
      </c>
      <c r="AE18" s="5">
        <v>19841607.637800001</v>
      </c>
      <c r="AF18" s="5">
        <v>54569.138650000008</v>
      </c>
      <c r="AG18" s="5">
        <v>1070</v>
      </c>
      <c r="AH18" s="84" t="s">
        <v>592</v>
      </c>
      <c r="AI18" s="83" t="s">
        <v>589</v>
      </c>
      <c r="AJ18" s="10" t="s">
        <v>470</v>
      </c>
      <c r="AK18" s="76" t="s">
        <v>471</v>
      </c>
      <c r="AL18" s="10" t="s">
        <v>451</v>
      </c>
      <c r="AM18" s="10" t="s">
        <v>211</v>
      </c>
      <c r="AN18" s="10" t="s">
        <v>451</v>
      </c>
      <c r="AP18" s="10" t="s">
        <v>451</v>
      </c>
      <c r="AQ18" s="56" t="s">
        <v>216</v>
      </c>
      <c r="AR18" s="12">
        <v>1</v>
      </c>
      <c r="AS18" s="12">
        <v>0</v>
      </c>
      <c r="AT18" s="12">
        <v>2</v>
      </c>
      <c r="AU18" s="12">
        <v>0</v>
      </c>
      <c r="AV18" s="17" t="s">
        <v>315</v>
      </c>
      <c r="AW18" s="35"/>
      <c r="AX18" s="35"/>
      <c r="AY18" s="35"/>
      <c r="AZ18" s="35"/>
      <c r="BA18" s="18">
        <v>43146</v>
      </c>
      <c r="BB18" s="35">
        <v>0</v>
      </c>
      <c r="BC18" s="56">
        <v>0</v>
      </c>
      <c r="BD18" s="11">
        <v>29181</v>
      </c>
      <c r="BE18" s="10">
        <v>0.44</v>
      </c>
      <c r="BF18" s="78" t="s">
        <v>211</v>
      </c>
      <c r="BG18" s="10">
        <v>0.19</v>
      </c>
      <c r="BH18" s="78" t="s">
        <v>435</v>
      </c>
      <c r="BI18" s="10">
        <v>53</v>
      </c>
      <c r="BJ18" s="10">
        <v>57</v>
      </c>
      <c r="BK18" s="10" t="s">
        <v>327</v>
      </c>
      <c r="BL18" s="19" t="str">
        <f>HYPERLINK(BK18,"EJScreen")</f>
        <v>EJScreen</v>
      </c>
    </row>
    <row r="19" spans="1:64" s="10" customFormat="1" x14ac:dyDescent="0.35">
      <c r="A19" s="10" t="s">
        <v>29</v>
      </c>
      <c r="B19" s="10" t="s">
        <v>171</v>
      </c>
      <c r="C19" s="10" t="s">
        <v>249</v>
      </c>
      <c r="D19" s="10" t="s">
        <v>100</v>
      </c>
      <c r="E19" s="11">
        <v>275000</v>
      </c>
      <c r="F19" s="12">
        <v>110064635113</v>
      </c>
      <c r="G19" s="52" t="str">
        <f>HYPERLINK(CONCATENATE("https://echo.epa.gov/detailed-facility-report?fid="&amp;F19),"ECHO")</f>
        <v>ECHO</v>
      </c>
      <c r="H19" s="63" t="s">
        <v>413</v>
      </c>
      <c r="I19" s="16">
        <v>10.45</v>
      </c>
      <c r="J19" s="11">
        <v>175094.612264</v>
      </c>
      <c r="K19" s="11">
        <v>479.7112664767123</v>
      </c>
      <c r="L19" s="14">
        <v>7.9331399596739622</v>
      </c>
      <c r="M19" s="92" t="s">
        <v>621</v>
      </c>
      <c r="N19" s="92" t="s">
        <v>590</v>
      </c>
      <c r="O19" s="11">
        <v>9668.5295720000013</v>
      </c>
      <c r="P19" s="8">
        <v>26.489122115068497</v>
      </c>
      <c r="Q19" s="15">
        <v>0.38416666666666671</v>
      </c>
      <c r="R19" s="107" t="s">
        <v>590</v>
      </c>
      <c r="S19" s="110">
        <v>123428.15939999999</v>
      </c>
      <c r="T19" s="109">
        <v>338.15934082191779</v>
      </c>
      <c r="U19" s="108">
        <v>5.6999999999999993</v>
      </c>
      <c r="V19" s="107" t="s">
        <v>587</v>
      </c>
      <c r="W19" s="9">
        <v>1854.4895459999998</v>
      </c>
      <c r="X19" s="31">
        <v>5.0807932767123285</v>
      </c>
      <c r="Y19" s="9">
        <v>105</v>
      </c>
      <c r="Z19" s="91" t="s">
        <v>587</v>
      </c>
      <c r="AA19" s="14">
        <v>97.567577639999996</v>
      </c>
      <c r="AB19" s="13">
        <v>0.26730843189041098</v>
      </c>
      <c r="AC19" s="14">
        <v>3.35</v>
      </c>
      <c r="AD19" s="15" t="s">
        <v>587</v>
      </c>
      <c r="AE19" s="5">
        <v>32915917.260720003</v>
      </c>
      <c r="AF19" s="5">
        <v>90201.731879999992</v>
      </c>
      <c r="AG19" s="5">
        <v>1802.8</v>
      </c>
      <c r="AH19" s="82" t="s">
        <v>593</v>
      </c>
      <c r="AI19" s="83" t="s">
        <v>587</v>
      </c>
      <c r="AJ19" s="10" t="s">
        <v>472</v>
      </c>
      <c r="AK19" s="19" t="s">
        <v>472</v>
      </c>
      <c r="AL19" s="10" t="s">
        <v>451</v>
      </c>
      <c r="AM19" s="10" t="s">
        <v>211</v>
      </c>
      <c r="AN19" s="10" t="s">
        <v>449</v>
      </c>
      <c r="AP19" s="10" t="s">
        <v>451</v>
      </c>
      <c r="AQ19" s="56" t="s">
        <v>228</v>
      </c>
      <c r="AR19" s="12">
        <v>9</v>
      </c>
      <c r="AS19" s="12">
        <v>0</v>
      </c>
      <c r="AT19" s="12">
        <v>40</v>
      </c>
      <c r="AU19" s="12">
        <v>0</v>
      </c>
      <c r="AV19" s="17" t="s">
        <v>314</v>
      </c>
      <c r="AW19" s="35"/>
      <c r="AX19" s="35"/>
      <c r="AY19" s="35"/>
      <c r="AZ19" s="35"/>
      <c r="BA19" s="18"/>
      <c r="BB19" s="35"/>
      <c r="BC19" s="56">
        <v>0</v>
      </c>
      <c r="BD19" s="11">
        <v>6918</v>
      </c>
      <c r="BE19" s="10">
        <v>0.12</v>
      </c>
      <c r="BF19" s="78" t="s">
        <v>435</v>
      </c>
      <c r="BG19" s="10">
        <v>0.13</v>
      </c>
      <c r="BH19" s="78" t="s">
        <v>435</v>
      </c>
      <c r="BI19" s="10">
        <v>15</v>
      </c>
      <c r="BJ19" s="10">
        <v>17</v>
      </c>
      <c r="BK19" s="10" t="s">
        <v>357</v>
      </c>
      <c r="BL19" s="19" t="str">
        <f>HYPERLINK(BK19,"EJScreen")</f>
        <v>EJScreen</v>
      </c>
    </row>
    <row r="20" spans="1:64" s="10" customFormat="1" x14ac:dyDescent="0.35">
      <c r="A20" s="10" t="s">
        <v>30</v>
      </c>
      <c r="B20" s="10" t="s">
        <v>173</v>
      </c>
      <c r="C20" s="10" t="s">
        <v>249</v>
      </c>
      <c r="D20" s="10" t="s">
        <v>101</v>
      </c>
      <c r="E20" s="11">
        <v>266000</v>
      </c>
      <c r="F20" s="12">
        <v>110000439428</v>
      </c>
      <c r="G20" s="52" t="str">
        <f>HYPERLINK(CONCATENATE("https://echo.epa.gov/detailed-facility-report?fid="&amp;F20),"ECHO")</f>
        <v>ECHO</v>
      </c>
      <c r="H20" s="63" t="s">
        <v>409</v>
      </c>
      <c r="I20" s="16">
        <v>2.2400833333333336</v>
      </c>
      <c r="J20" s="11">
        <v>110353.64234712001</v>
      </c>
      <c r="K20" s="11">
        <v>302.33874615649319</v>
      </c>
      <c r="L20" s="14">
        <v>16.171535276399965</v>
      </c>
      <c r="M20" s="92" t="s">
        <v>621</v>
      </c>
      <c r="N20" s="92" t="s">
        <v>590</v>
      </c>
      <c r="O20" s="11">
        <v>695.1</v>
      </c>
      <c r="P20" s="8">
        <v>1.9043835616438356</v>
      </c>
      <c r="Q20" s="15">
        <v>0.10250000000000002</v>
      </c>
      <c r="R20" s="107" t="s">
        <v>589</v>
      </c>
      <c r="S20" s="110">
        <v>42933.643761840001</v>
      </c>
      <c r="T20" s="109">
        <v>117.62642126531507</v>
      </c>
      <c r="U20" s="108">
        <v>6.28</v>
      </c>
      <c r="V20" s="107" t="s">
        <v>587</v>
      </c>
      <c r="W20" s="9">
        <v>601.61793806399999</v>
      </c>
      <c r="X20" s="31">
        <v>1.6482683234630136</v>
      </c>
      <c r="Y20" s="9">
        <v>88</v>
      </c>
      <c r="Z20" s="91" t="s">
        <v>587</v>
      </c>
      <c r="AA20" s="14">
        <v>75</v>
      </c>
      <c r="AB20" s="13">
        <v>0.20547945205479451</v>
      </c>
      <c r="AC20" s="14">
        <v>10.99</v>
      </c>
      <c r="AD20" s="15" t="s">
        <v>591</v>
      </c>
      <c r="AE20" s="5">
        <v>7613169</v>
      </c>
      <c r="AF20" s="5">
        <v>20858.25</v>
      </c>
      <c r="AG20" s="5">
        <v>990</v>
      </c>
      <c r="AH20" s="84" t="s">
        <v>592</v>
      </c>
      <c r="AI20" s="83" t="s">
        <v>589</v>
      </c>
      <c r="AJ20" s="10" t="s">
        <v>473</v>
      </c>
      <c r="AK20" s="76" t="s">
        <v>474</v>
      </c>
      <c r="AL20" s="10" t="s">
        <v>451</v>
      </c>
      <c r="AM20" s="10" t="s">
        <v>211</v>
      </c>
      <c r="AN20" s="10" t="s">
        <v>451</v>
      </c>
      <c r="AO20" s="10" t="s">
        <v>436</v>
      </c>
      <c r="AP20" s="10" t="s">
        <v>436</v>
      </c>
      <c r="AQ20" s="56" t="s">
        <v>229</v>
      </c>
      <c r="AR20" s="12">
        <v>3</v>
      </c>
      <c r="AS20" s="12">
        <v>0</v>
      </c>
      <c r="AT20" s="12">
        <v>3</v>
      </c>
      <c r="AU20" s="12">
        <v>0</v>
      </c>
      <c r="AV20" s="17" t="s">
        <v>315</v>
      </c>
      <c r="AW20" s="35"/>
      <c r="AX20" s="35"/>
      <c r="AY20" s="35"/>
      <c r="AZ20" s="35"/>
      <c r="BA20" s="18"/>
      <c r="BB20" s="35"/>
      <c r="BC20" s="56">
        <v>0</v>
      </c>
      <c r="BD20" s="11">
        <v>8301</v>
      </c>
      <c r="BE20" s="10">
        <v>0.14000000000000001</v>
      </c>
      <c r="BF20" s="78" t="s">
        <v>435</v>
      </c>
      <c r="BG20" s="10">
        <v>0.32</v>
      </c>
      <c r="BH20" s="78" t="s">
        <v>211</v>
      </c>
      <c r="BI20" s="10">
        <v>36</v>
      </c>
      <c r="BJ20" s="10">
        <v>41</v>
      </c>
      <c r="BK20" s="10" t="s">
        <v>353</v>
      </c>
      <c r="BL20" s="19" t="str">
        <f>HYPERLINK(BK20,"EJScreen")</f>
        <v>EJScreen</v>
      </c>
    </row>
    <row r="21" spans="1:64" s="10" customFormat="1" x14ac:dyDescent="0.35">
      <c r="A21" s="10" t="s">
        <v>5</v>
      </c>
      <c r="B21" s="10" t="s">
        <v>146</v>
      </c>
      <c r="C21" s="10" t="s">
        <v>250</v>
      </c>
      <c r="D21" s="10" t="s">
        <v>76</v>
      </c>
      <c r="E21" s="11">
        <v>440000</v>
      </c>
      <c r="F21" s="12">
        <v>110000398338</v>
      </c>
      <c r="G21" s="52" t="str">
        <f>HYPERLINK(CONCATENATE("https://echo.epa.gov/detailed-facility-report?fid="&amp;F21),"ECHO")</f>
        <v>ECHO</v>
      </c>
      <c r="H21" s="63" t="s">
        <v>414</v>
      </c>
      <c r="I21" s="16">
        <v>18.358333333333334</v>
      </c>
      <c r="J21" s="11">
        <v>574008</v>
      </c>
      <c r="K21" s="11">
        <v>1573</v>
      </c>
      <c r="L21" s="14">
        <v>10.263925205213825</v>
      </c>
      <c r="M21" s="92" t="s">
        <v>620</v>
      </c>
      <c r="N21" s="92" t="s">
        <v>587</v>
      </c>
      <c r="O21" s="11">
        <v>0</v>
      </c>
      <c r="P21" s="31">
        <v>0</v>
      </c>
      <c r="Q21" s="103" t="s">
        <v>681</v>
      </c>
      <c r="R21" s="107" t="s">
        <v>589</v>
      </c>
      <c r="S21" s="110">
        <v>234789</v>
      </c>
      <c r="T21" s="109">
        <v>643.25753424657535</v>
      </c>
      <c r="U21" s="108">
        <v>4.29</v>
      </c>
      <c r="V21" s="107" t="s">
        <v>589</v>
      </c>
      <c r="W21" s="9">
        <v>3589.1</v>
      </c>
      <c r="X21" s="31">
        <v>9.8331506849315069</v>
      </c>
      <c r="Y21" s="9">
        <v>64</v>
      </c>
      <c r="Z21" s="91" t="s">
        <v>589</v>
      </c>
      <c r="AA21" s="14">
        <v>111.88814520000003</v>
      </c>
      <c r="AB21" s="13">
        <v>0.3065428635616439</v>
      </c>
      <c r="AC21" s="14">
        <v>2</v>
      </c>
      <c r="AD21" s="15" t="s">
        <v>587</v>
      </c>
      <c r="AE21" s="5">
        <v>30765849</v>
      </c>
      <c r="AF21" s="5">
        <v>84221.25</v>
      </c>
      <c r="AG21" s="5">
        <v>301.375</v>
      </c>
      <c r="AH21" s="82" t="s">
        <v>594</v>
      </c>
      <c r="AI21" s="83" t="s">
        <v>589</v>
      </c>
      <c r="AJ21" s="10" t="s">
        <v>475</v>
      </c>
      <c r="AK21" s="76" t="s">
        <v>476</v>
      </c>
      <c r="AL21" s="10" t="s">
        <v>451</v>
      </c>
      <c r="AM21" s="10" t="s">
        <v>211</v>
      </c>
      <c r="AN21" s="10" t="s">
        <v>436</v>
      </c>
      <c r="AO21" s="10" t="s">
        <v>436</v>
      </c>
      <c r="AP21" s="10" t="s">
        <v>451</v>
      </c>
      <c r="AQ21" s="56" t="s">
        <v>217</v>
      </c>
      <c r="AR21" s="12">
        <v>6</v>
      </c>
      <c r="AS21" s="12">
        <v>0</v>
      </c>
      <c r="AT21" s="12">
        <v>4</v>
      </c>
      <c r="AU21" s="12">
        <v>0</v>
      </c>
      <c r="AV21" s="17" t="s">
        <v>315</v>
      </c>
      <c r="AW21" s="35"/>
      <c r="AX21" s="35"/>
      <c r="AY21" s="35"/>
      <c r="AZ21" s="35"/>
      <c r="BA21" s="18">
        <v>43256</v>
      </c>
      <c r="BB21" s="35">
        <v>74212</v>
      </c>
      <c r="BC21" s="56">
        <v>0</v>
      </c>
      <c r="BD21" s="11">
        <v>49757</v>
      </c>
      <c r="BE21" s="10">
        <v>0.76</v>
      </c>
      <c r="BF21" s="78" t="s">
        <v>211</v>
      </c>
      <c r="BG21" s="10">
        <v>0.5</v>
      </c>
      <c r="BH21" s="78" t="s">
        <v>211</v>
      </c>
      <c r="BI21" s="10">
        <v>85</v>
      </c>
      <c r="BJ21" s="10">
        <v>92</v>
      </c>
      <c r="BK21" s="10" t="s">
        <v>364</v>
      </c>
      <c r="BL21" s="19" t="str">
        <f>HYPERLINK(BK21,"EJScreen")</f>
        <v>EJScreen</v>
      </c>
    </row>
    <row r="22" spans="1:64" s="10" customFormat="1" x14ac:dyDescent="0.35">
      <c r="A22" s="10" t="s">
        <v>60</v>
      </c>
      <c r="B22" s="10" t="s">
        <v>200</v>
      </c>
      <c r="C22" s="10" t="s">
        <v>250</v>
      </c>
      <c r="D22" s="10" t="s">
        <v>131</v>
      </c>
      <c r="E22" s="11">
        <v>33400</v>
      </c>
      <c r="F22" s="12">
        <v>110017866727</v>
      </c>
      <c r="G22" s="52" t="str">
        <f>HYPERLINK(CONCATENATE("https://echo.epa.gov/detailed-facility-report?fid="&amp;F22),"ECHO")</f>
        <v>ECHO</v>
      </c>
      <c r="H22" s="63" t="s">
        <v>409</v>
      </c>
      <c r="I22" s="16">
        <v>0.29374158333333333</v>
      </c>
      <c r="J22" s="11">
        <v>14117.901983126201</v>
      </c>
      <c r="K22" s="11">
        <v>38.679183515414252</v>
      </c>
      <c r="L22" s="14">
        <v>15.777329153184057</v>
      </c>
      <c r="M22" s="92" t="s">
        <v>621</v>
      </c>
      <c r="N22" s="92" t="s">
        <v>590</v>
      </c>
      <c r="O22" s="11">
        <v>2400.1</v>
      </c>
      <c r="P22" s="8">
        <v>6.5756164383561639</v>
      </c>
      <c r="Q22" s="15">
        <v>2.75</v>
      </c>
      <c r="R22" s="107" t="s">
        <v>589</v>
      </c>
      <c r="S22" s="110">
        <v>10733.864412024001</v>
      </c>
      <c r="T22" s="109">
        <v>29.407847704175342</v>
      </c>
      <c r="U22" s="108">
        <v>12</v>
      </c>
      <c r="V22" s="107" t="s">
        <v>587</v>
      </c>
      <c r="W22" s="9">
        <v>59.930742967134002</v>
      </c>
      <c r="X22" s="31">
        <v>0.16419381634831234</v>
      </c>
      <c r="Y22" s="9">
        <v>67</v>
      </c>
      <c r="Z22" s="91" t="s">
        <v>587</v>
      </c>
      <c r="AA22" s="14">
        <v>7.2453584781161995</v>
      </c>
      <c r="AB22" s="13">
        <v>1.9850297200318355E-2</v>
      </c>
      <c r="AC22" s="14">
        <v>8.0999999999999979</v>
      </c>
      <c r="AD22" s="15" t="s">
        <v>587</v>
      </c>
      <c r="AE22" s="5">
        <v>1341733.0515030001</v>
      </c>
      <c r="AF22" s="5">
        <v>3677.3508817500001</v>
      </c>
      <c r="AG22" s="5">
        <v>1500</v>
      </c>
      <c r="AH22" s="82" t="s">
        <v>594</v>
      </c>
      <c r="AI22" s="83" t="s">
        <v>587</v>
      </c>
      <c r="AJ22" s="10" t="s">
        <v>477</v>
      </c>
      <c r="AK22" s="19" t="s">
        <v>478</v>
      </c>
      <c r="AL22" s="10" t="s">
        <v>451</v>
      </c>
      <c r="AM22" s="10" t="s">
        <v>211</v>
      </c>
      <c r="AN22" s="10" t="s">
        <v>451</v>
      </c>
      <c r="AO22" s="10" t="s">
        <v>451</v>
      </c>
      <c r="AP22" s="10" t="s">
        <v>451</v>
      </c>
      <c r="AQ22" s="56" t="s">
        <v>239</v>
      </c>
      <c r="AR22" s="12">
        <v>10</v>
      </c>
      <c r="AS22" s="12">
        <v>4</v>
      </c>
      <c r="AT22" s="12">
        <v>40</v>
      </c>
      <c r="AU22" s="12">
        <v>6</v>
      </c>
      <c r="AV22" s="17" t="s">
        <v>314</v>
      </c>
      <c r="AW22" s="35"/>
      <c r="AX22" s="35"/>
      <c r="AY22" s="35"/>
      <c r="AZ22" s="35"/>
      <c r="BA22" s="18">
        <v>42487</v>
      </c>
      <c r="BB22" s="35">
        <v>15625</v>
      </c>
      <c r="BC22" s="56">
        <v>0</v>
      </c>
      <c r="BD22" s="11">
        <v>7380</v>
      </c>
      <c r="BE22" s="10">
        <v>0.09</v>
      </c>
      <c r="BF22" s="78" t="s">
        <v>435</v>
      </c>
      <c r="BG22" s="10">
        <v>0.28999999999999998</v>
      </c>
      <c r="BH22" s="78" t="s">
        <v>435</v>
      </c>
      <c r="BI22" s="10">
        <v>30</v>
      </c>
      <c r="BJ22" s="10">
        <v>43</v>
      </c>
      <c r="BK22" s="10" t="s">
        <v>335</v>
      </c>
      <c r="BL22" s="19" t="str">
        <f>HYPERLINK(BK22,"EJScreen")</f>
        <v>EJScreen</v>
      </c>
    </row>
    <row r="23" spans="1:64" s="10" customFormat="1" x14ac:dyDescent="0.35">
      <c r="A23" s="10" t="s">
        <v>37</v>
      </c>
      <c r="B23" s="10" t="s">
        <v>181</v>
      </c>
      <c r="C23" s="10" t="s">
        <v>260</v>
      </c>
      <c r="D23" s="10" t="s">
        <v>108</v>
      </c>
      <c r="E23" s="11">
        <v>136000</v>
      </c>
      <c r="F23" s="12">
        <v>110013703206</v>
      </c>
      <c r="G23" s="52" t="str">
        <f>HYPERLINK(CONCATENATE("https://echo.epa.gov/detailed-facility-report?fid="&amp;F23),"ECHO")</f>
        <v>ECHO</v>
      </c>
      <c r="H23" s="63" t="s">
        <v>409</v>
      </c>
      <c r="I23" s="16">
        <v>1.7403500000000003</v>
      </c>
      <c r="J23" s="11">
        <v>65197.173399999985</v>
      </c>
      <c r="K23" s="11">
        <v>178.6223928767123</v>
      </c>
      <c r="L23" s="14">
        <v>12.297615921099593</v>
      </c>
      <c r="M23" s="92" t="s">
        <v>629</v>
      </c>
      <c r="N23" s="92" t="s">
        <v>589</v>
      </c>
      <c r="O23" s="11">
        <v>1324.5020000000002</v>
      </c>
      <c r="P23" s="8">
        <v>3.6287726027397267</v>
      </c>
      <c r="Q23" s="15">
        <v>0.23623333333333338</v>
      </c>
      <c r="R23" s="107" t="s">
        <v>589</v>
      </c>
      <c r="S23" s="110">
        <v>49949.922900000005</v>
      </c>
      <c r="T23" s="109">
        <v>136.84910383561646</v>
      </c>
      <c r="U23" s="108">
        <v>9.5847083333333334</v>
      </c>
      <c r="V23" s="107" t="s">
        <v>589</v>
      </c>
      <c r="W23" s="9">
        <v>220.60905119622717</v>
      </c>
      <c r="X23" s="31">
        <v>0.60440835944171822</v>
      </c>
      <c r="Y23" s="9">
        <v>43.322000000000003</v>
      </c>
      <c r="Z23" s="91" t="s">
        <v>589</v>
      </c>
      <c r="AA23" s="14">
        <v>2.7737388510000001</v>
      </c>
      <c r="AB23" s="13">
        <v>7.5992845232876714E-3</v>
      </c>
      <c r="AC23" s="14">
        <v>0.5</v>
      </c>
      <c r="AD23" s="15" t="s">
        <v>589</v>
      </c>
      <c r="AE23" s="5">
        <v>3041014.9251803104</v>
      </c>
      <c r="AF23" s="5">
        <v>8338.8675501300004</v>
      </c>
      <c r="AG23" s="5">
        <v>574.5</v>
      </c>
      <c r="AH23" s="84" t="s">
        <v>592</v>
      </c>
      <c r="AI23" s="83" t="s">
        <v>589</v>
      </c>
      <c r="AJ23" s="10" t="s">
        <v>479</v>
      </c>
      <c r="AK23" s="76" t="s">
        <v>480</v>
      </c>
      <c r="AL23" s="10" t="s">
        <v>451</v>
      </c>
      <c r="AM23" s="10" t="s">
        <v>211</v>
      </c>
      <c r="AN23" s="10" t="s">
        <v>451</v>
      </c>
      <c r="AO23" s="10" t="s">
        <v>451</v>
      </c>
      <c r="AQ23" s="56" t="s">
        <v>232</v>
      </c>
      <c r="AR23" s="12">
        <v>6</v>
      </c>
      <c r="AS23" s="12">
        <v>1</v>
      </c>
      <c r="AT23" s="12">
        <v>6</v>
      </c>
      <c r="AU23" s="12">
        <v>0</v>
      </c>
      <c r="AV23" s="17" t="s">
        <v>315</v>
      </c>
      <c r="AW23" s="34">
        <v>89125</v>
      </c>
      <c r="AX23" s="34">
        <v>205750</v>
      </c>
      <c r="AY23" s="34">
        <v>36500</v>
      </c>
      <c r="AZ23" s="34">
        <v>331375</v>
      </c>
      <c r="BA23" s="18">
        <v>43587</v>
      </c>
      <c r="BB23" s="35">
        <v>89125</v>
      </c>
      <c r="BC23" s="56">
        <v>2</v>
      </c>
      <c r="BD23" s="11">
        <v>8645</v>
      </c>
      <c r="BE23" s="10">
        <v>0.35</v>
      </c>
      <c r="BF23" s="78" t="s">
        <v>435</v>
      </c>
      <c r="BG23" s="10">
        <v>0.55000000000000004</v>
      </c>
      <c r="BH23" s="78" t="s">
        <v>211</v>
      </c>
      <c r="BI23" s="10">
        <v>70</v>
      </c>
      <c r="BJ23" s="10">
        <v>84</v>
      </c>
      <c r="BK23" s="10" t="s">
        <v>342</v>
      </c>
      <c r="BL23" s="19" t="str">
        <f>HYPERLINK(BK23,"EJScreen")</f>
        <v>EJScreen</v>
      </c>
    </row>
    <row r="24" spans="1:64" s="10" customFormat="1" x14ac:dyDescent="0.35">
      <c r="A24" s="10" t="s">
        <v>40</v>
      </c>
      <c r="B24" s="10" t="s">
        <v>185</v>
      </c>
      <c r="C24" s="10" t="s">
        <v>260</v>
      </c>
      <c r="D24" s="10" t="s">
        <v>112</v>
      </c>
      <c r="E24" s="11">
        <v>165000</v>
      </c>
      <c r="F24" s="12">
        <v>110000446134</v>
      </c>
      <c r="G24" s="52" t="str">
        <f>HYPERLINK(CONCATENATE("https://echo.epa.gov/detailed-facility-report?fid="&amp;F24),"ECHO")</f>
        <v>ECHO</v>
      </c>
      <c r="H24" s="63" t="s">
        <v>409</v>
      </c>
      <c r="I24" s="16">
        <v>3.5966666666666662</v>
      </c>
      <c r="J24" s="11">
        <v>48542.437522799992</v>
      </c>
      <c r="K24" s="11">
        <v>132.99297951452053</v>
      </c>
      <c r="L24" s="14">
        <v>4.4304735231759489</v>
      </c>
      <c r="M24" s="92" t="s">
        <v>620</v>
      </c>
      <c r="N24" s="92" t="s">
        <v>589</v>
      </c>
      <c r="O24" s="11">
        <v>8911.4514999999992</v>
      </c>
      <c r="P24" s="8">
        <v>24.414935616438353</v>
      </c>
      <c r="Q24" s="15">
        <v>1.2605500000000001</v>
      </c>
      <c r="R24" s="107" t="s">
        <v>589</v>
      </c>
      <c r="S24" s="110">
        <v>5559.4275048</v>
      </c>
      <c r="T24" s="109">
        <v>15.231308232328766</v>
      </c>
      <c r="U24" s="108">
        <v>0.49</v>
      </c>
      <c r="V24" s="107" t="s">
        <v>589</v>
      </c>
      <c r="W24" s="9">
        <v>345.31755273600004</v>
      </c>
      <c r="X24" s="31">
        <v>0.9460754869479453</v>
      </c>
      <c r="Y24" s="9">
        <v>31.308333333333334</v>
      </c>
      <c r="Z24" s="91" t="s">
        <v>589</v>
      </c>
      <c r="AA24" s="14">
        <v>0</v>
      </c>
      <c r="AB24" s="13">
        <v>0</v>
      </c>
      <c r="AC24" s="14"/>
      <c r="AD24" s="15" t="s">
        <v>589</v>
      </c>
      <c r="AE24" s="5">
        <v>3739000.2549120001</v>
      </c>
      <c r="AF24" s="5">
        <v>10246.267356</v>
      </c>
      <c r="AG24" s="5">
        <v>342.0333333333333</v>
      </c>
      <c r="AH24" s="84" t="s">
        <v>592</v>
      </c>
      <c r="AI24" s="83" t="s">
        <v>590</v>
      </c>
      <c r="AJ24" s="10" t="s">
        <v>481</v>
      </c>
      <c r="AK24" s="76" t="s">
        <v>482</v>
      </c>
      <c r="AL24" s="10" t="s">
        <v>451</v>
      </c>
      <c r="AM24" s="10" t="s">
        <v>211</v>
      </c>
      <c r="AN24" s="10" t="s">
        <v>451</v>
      </c>
      <c r="AO24" s="10" t="s">
        <v>451</v>
      </c>
      <c r="AQ24" s="56" t="s">
        <v>692</v>
      </c>
      <c r="AR24" s="12">
        <v>3</v>
      </c>
      <c r="AS24" s="12">
        <v>0</v>
      </c>
      <c r="AT24" s="12">
        <v>2</v>
      </c>
      <c r="AU24" s="12">
        <v>0</v>
      </c>
      <c r="AV24" s="17" t="s">
        <v>315</v>
      </c>
      <c r="AW24" s="35"/>
      <c r="AX24" s="35"/>
      <c r="AY24" s="35"/>
      <c r="AZ24" s="35"/>
      <c r="BA24" s="18"/>
      <c r="BB24" s="35"/>
      <c r="BC24" s="56">
        <v>0</v>
      </c>
      <c r="BD24" s="11">
        <v>11084</v>
      </c>
      <c r="BE24" s="10">
        <v>0.09</v>
      </c>
      <c r="BF24" s="78" t="s">
        <v>435</v>
      </c>
      <c r="BG24" s="10">
        <v>0.43</v>
      </c>
      <c r="BH24" s="78" t="s">
        <v>211</v>
      </c>
      <c r="BI24" s="10">
        <v>44</v>
      </c>
      <c r="BJ24" s="10">
        <v>56</v>
      </c>
      <c r="BK24" s="10" t="s">
        <v>386</v>
      </c>
      <c r="BL24" s="19" t="str">
        <f>HYPERLINK(BK24,"EJScreen")</f>
        <v>EJScreen</v>
      </c>
    </row>
    <row r="25" spans="1:64" s="10" customFormat="1" x14ac:dyDescent="0.35">
      <c r="A25" s="10" t="s">
        <v>54</v>
      </c>
      <c r="B25" s="10" t="s">
        <v>195</v>
      </c>
      <c r="C25" s="10" t="s">
        <v>265</v>
      </c>
      <c r="D25" s="10" t="s">
        <v>570</v>
      </c>
      <c r="E25" s="11">
        <v>306000</v>
      </c>
      <c r="F25" s="12">
        <v>110008361263</v>
      </c>
      <c r="G25" s="52" t="str">
        <f>HYPERLINK(CONCATENATE("https://echo.epa.gov/detailed-facility-report?fid="&amp;F25),"ECHO")</f>
        <v>ECHO</v>
      </c>
      <c r="H25" s="63" t="s">
        <v>409</v>
      </c>
      <c r="I25" s="16">
        <v>4.9790000000000001</v>
      </c>
      <c r="J25" s="11">
        <v>22113.742029156005</v>
      </c>
      <c r="K25" s="11">
        <v>60.585594600427413</v>
      </c>
      <c r="L25" s="14">
        <v>1.4579709402165204</v>
      </c>
      <c r="M25" s="92" t="s">
        <v>621</v>
      </c>
      <c r="N25" s="92" t="s">
        <v>590</v>
      </c>
      <c r="O25" s="11">
        <v>6629.4000000000005</v>
      </c>
      <c r="P25" s="8">
        <v>18.1627397260274</v>
      </c>
      <c r="Q25" s="15">
        <v>0.40416666666666662</v>
      </c>
      <c r="R25" s="107" t="s">
        <v>589</v>
      </c>
      <c r="S25" s="110">
        <v>11211.754502520002</v>
      </c>
      <c r="T25" s="109">
        <v>30.717135623342472</v>
      </c>
      <c r="U25" s="108">
        <v>0.7400000000000001</v>
      </c>
      <c r="V25" s="107" t="s">
        <v>587</v>
      </c>
      <c r="W25" s="9">
        <v>439.37956834199997</v>
      </c>
      <c r="X25" s="31">
        <v>1.2037796392931506</v>
      </c>
      <c r="Y25" s="9">
        <v>29</v>
      </c>
      <c r="Z25" s="91" t="s">
        <v>587</v>
      </c>
      <c r="AA25" s="14">
        <v>45.453058794000007</v>
      </c>
      <c r="AB25" s="13">
        <v>0.12452892820273975</v>
      </c>
      <c r="AC25" s="14">
        <v>3</v>
      </c>
      <c r="AD25" s="15" t="s">
        <v>587</v>
      </c>
      <c r="AE25" s="5">
        <v>16832782.773378</v>
      </c>
      <c r="AF25" s="5">
        <v>46167.309474000002</v>
      </c>
      <c r="AG25" s="5">
        <v>1111</v>
      </c>
      <c r="AH25" s="84" t="s">
        <v>592</v>
      </c>
      <c r="AI25" s="83" t="s">
        <v>587</v>
      </c>
      <c r="AJ25" s="10" t="s">
        <v>483</v>
      </c>
      <c r="AK25" s="76" t="s">
        <v>484</v>
      </c>
      <c r="AL25" s="10" t="s">
        <v>451</v>
      </c>
      <c r="AM25" s="10" t="s">
        <v>211</v>
      </c>
      <c r="AN25" s="10" t="s">
        <v>451</v>
      </c>
      <c r="AO25" s="10" t="s">
        <v>449</v>
      </c>
      <c r="AP25" s="10" t="s">
        <v>449</v>
      </c>
      <c r="AQ25" s="56" t="s">
        <v>236</v>
      </c>
      <c r="AR25" s="12">
        <v>6</v>
      </c>
      <c r="AS25" s="12">
        <v>0</v>
      </c>
      <c r="AT25" s="12">
        <v>8</v>
      </c>
      <c r="AU25" s="12">
        <v>0</v>
      </c>
      <c r="AV25" s="17" t="s">
        <v>314</v>
      </c>
      <c r="AW25" s="35"/>
      <c r="AX25" s="35"/>
      <c r="AY25" s="35"/>
      <c r="AZ25" s="35"/>
      <c r="BA25" s="18"/>
      <c r="BB25" s="35"/>
      <c r="BC25" s="56">
        <v>0</v>
      </c>
      <c r="BD25" s="11">
        <v>11402</v>
      </c>
      <c r="BE25" s="10">
        <v>0.06</v>
      </c>
      <c r="BF25" s="78" t="s">
        <v>435</v>
      </c>
      <c r="BG25" s="10">
        <v>0.37</v>
      </c>
      <c r="BH25" s="78" t="s">
        <v>211</v>
      </c>
      <c r="BI25" s="10">
        <v>36</v>
      </c>
      <c r="BJ25" s="10">
        <v>48</v>
      </c>
      <c r="BK25" s="10" t="s">
        <v>382</v>
      </c>
      <c r="BL25" s="19" t="str">
        <f>HYPERLINK(BK25,"EJScreen")</f>
        <v>EJScreen</v>
      </c>
    </row>
    <row r="26" spans="1:64" s="10" customFormat="1" x14ac:dyDescent="0.35">
      <c r="A26" s="10" t="s">
        <v>25</v>
      </c>
      <c r="B26" s="10" t="s">
        <v>168</v>
      </c>
      <c r="C26" s="10" t="s">
        <v>252</v>
      </c>
      <c r="D26" s="10" t="s">
        <v>96</v>
      </c>
      <c r="E26" s="11">
        <v>273000</v>
      </c>
      <c r="F26" s="12">
        <v>110000539757</v>
      </c>
      <c r="G26" s="52" t="str">
        <f>HYPERLINK(CONCATENATE("https://echo.epa.gov/detailed-facility-report?fid="&amp;F26),"ECHO")</f>
        <v>ECHO</v>
      </c>
      <c r="H26" s="63" t="s">
        <v>415</v>
      </c>
      <c r="I26" s="16">
        <v>5.7566666666666668</v>
      </c>
      <c r="J26" s="11">
        <v>140635.59999999998</v>
      </c>
      <c r="K26" s="11">
        <v>385</v>
      </c>
      <c r="L26" s="14">
        <v>8.0196043491314644</v>
      </c>
      <c r="M26" s="92" t="s">
        <v>629</v>
      </c>
      <c r="N26" s="92" t="s">
        <v>589</v>
      </c>
      <c r="O26" s="11">
        <v>61228</v>
      </c>
      <c r="P26" s="8">
        <v>167.74794520547945</v>
      </c>
      <c r="Q26" s="15">
        <v>2.8255242873529891</v>
      </c>
      <c r="R26" s="107" t="s">
        <v>589</v>
      </c>
      <c r="S26" s="110">
        <v>196602.64915199997</v>
      </c>
      <c r="T26" s="109">
        <v>538.6373949369862</v>
      </c>
      <c r="U26" s="108">
        <v>11.200000000000001</v>
      </c>
      <c r="V26" s="107" t="s">
        <v>587</v>
      </c>
      <c r="W26" s="9">
        <v>1363.9308784920001</v>
      </c>
      <c r="X26" s="31">
        <v>3.7367969273753427</v>
      </c>
      <c r="Y26" s="9">
        <v>77.700000000000017</v>
      </c>
      <c r="Z26" s="91" t="s">
        <v>587</v>
      </c>
      <c r="AA26" s="14">
        <v>357</v>
      </c>
      <c r="AB26" s="13">
        <v>0.9780821917808219</v>
      </c>
      <c r="AC26" s="14">
        <v>20.36</v>
      </c>
      <c r="AD26" s="15" t="s">
        <v>591</v>
      </c>
      <c r="AE26" s="5">
        <v>18255960.2784</v>
      </c>
      <c r="AF26" s="5">
        <v>49966.945599999999</v>
      </c>
      <c r="AG26" s="5">
        <v>1040</v>
      </c>
      <c r="AH26" s="82" t="s">
        <v>593</v>
      </c>
      <c r="AI26" s="83" t="s">
        <v>587</v>
      </c>
      <c r="AJ26" s="10" t="s">
        <v>440</v>
      </c>
      <c r="AK26" s="76" t="s">
        <v>441</v>
      </c>
      <c r="AL26" s="10" t="s">
        <v>451</v>
      </c>
      <c r="AM26" s="10" t="s">
        <v>211</v>
      </c>
      <c r="AN26" s="10" t="s">
        <v>451</v>
      </c>
      <c r="AO26" s="10" t="s">
        <v>451</v>
      </c>
      <c r="AQ26" s="56" t="s">
        <v>245</v>
      </c>
      <c r="AR26" s="12">
        <v>6</v>
      </c>
      <c r="AS26" s="12">
        <v>1</v>
      </c>
      <c r="AT26" s="12">
        <v>10</v>
      </c>
      <c r="AU26" s="12">
        <v>0</v>
      </c>
      <c r="AV26" s="17" t="s">
        <v>314</v>
      </c>
      <c r="AW26" s="35"/>
      <c r="AX26" s="35"/>
      <c r="AY26" s="35"/>
      <c r="AZ26" s="35"/>
      <c r="BA26" s="18">
        <v>42377</v>
      </c>
      <c r="BB26" s="35">
        <v>8000</v>
      </c>
      <c r="BC26" s="56">
        <v>0</v>
      </c>
      <c r="BD26" s="11">
        <v>10891</v>
      </c>
      <c r="BE26" s="10">
        <v>0.18</v>
      </c>
      <c r="BF26" s="78" t="s">
        <v>435</v>
      </c>
      <c r="BG26" s="10">
        <v>0.3</v>
      </c>
      <c r="BH26" s="78" t="s">
        <v>435</v>
      </c>
      <c r="BI26" s="10">
        <v>41</v>
      </c>
      <c r="BJ26" s="10">
        <v>30</v>
      </c>
      <c r="BK26" s="10" t="s">
        <v>337</v>
      </c>
      <c r="BL26" s="19" t="str">
        <f>HYPERLINK(BK26,"EJScreen")</f>
        <v>EJScreen</v>
      </c>
    </row>
    <row r="27" spans="1:64" s="10" customFormat="1" x14ac:dyDescent="0.35">
      <c r="A27" s="10" t="s">
        <v>8</v>
      </c>
      <c r="B27" s="10" t="s">
        <v>150</v>
      </c>
      <c r="C27" s="10" t="s">
        <v>252</v>
      </c>
      <c r="D27" s="10" t="s">
        <v>79</v>
      </c>
      <c r="E27" s="11">
        <v>269140</v>
      </c>
      <c r="F27" s="12">
        <v>110064365690</v>
      </c>
      <c r="G27" s="52" t="str">
        <f>HYPERLINK(CONCATENATE("https://echo.epa.gov/detailed-facility-report?fid="&amp;F27),"ECHO")</f>
        <v>ECHO</v>
      </c>
      <c r="H27" s="63">
        <v>101</v>
      </c>
      <c r="I27" s="16">
        <v>2.1324999999999998</v>
      </c>
      <c r="J27" s="11">
        <v>474278.899508</v>
      </c>
      <c r="K27" s="11">
        <v>1299.3942452273973</v>
      </c>
      <c r="L27" s="14">
        <v>73.008515650484497</v>
      </c>
      <c r="M27" s="92" t="s">
        <v>621</v>
      </c>
      <c r="N27" s="92" t="s">
        <v>590</v>
      </c>
      <c r="O27" s="11">
        <v>255032</v>
      </c>
      <c r="P27" s="8">
        <v>698.7178082191781</v>
      </c>
      <c r="Q27" s="15">
        <v>69.550149060697592</v>
      </c>
      <c r="R27" s="107" t="s">
        <v>589</v>
      </c>
      <c r="S27" s="110">
        <v>219246.89950800003</v>
      </c>
      <c r="T27" s="109">
        <v>600.6764370082193</v>
      </c>
      <c r="U27" s="108">
        <v>33.800000000000004</v>
      </c>
      <c r="V27" s="107" t="s">
        <v>587</v>
      </c>
      <c r="W27" s="9">
        <v>118.70468227800001</v>
      </c>
      <c r="X27" s="31">
        <v>0.32521830761095893</v>
      </c>
      <c r="Y27" s="9">
        <v>18.300000000000004</v>
      </c>
      <c r="Z27" s="91" t="s">
        <v>587</v>
      </c>
      <c r="AA27" s="14">
        <v>52.541416745999989</v>
      </c>
      <c r="AB27" s="13">
        <v>0.14394908697534242</v>
      </c>
      <c r="AC27" s="14">
        <v>8.0999999999999979</v>
      </c>
      <c r="AD27" s="15" t="s">
        <v>587</v>
      </c>
      <c r="AE27" s="5">
        <v>9081232.5239999983</v>
      </c>
      <c r="AF27" s="5">
        <v>24916.983000000004</v>
      </c>
      <c r="AG27" s="5">
        <v>1400</v>
      </c>
      <c r="AH27" s="82" t="s">
        <v>593</v>
      </c>
      <c r="AI27" s="83" t="s">
        <v>587</v>
      </c>
      <c r="AJ27" s="10" t="s">
        <v>468</v>
      </c>
      <c r="AK27" s="76" t="s">
        <v>485</v>
      </c>
      <c r="AL27" s="10" t="s">
        <v>449</v>
      </c>
      <c r="AM27" s="10" t="s">
        <v>435</v>
      </c>
      <c r="AN27" s="10" t="s">
        <v>449</v>
      </c>
      <c r="AO27" s="10" t="s">
        <v>449</v>
      </c>
      <c r="AQ27" s="56"/>
      <c r="AR27" s="12">
        <v>3</v>
      </c>
      <c r="AS27" s="12">
        <v>1</v>
      </c>
      <c r="AT27" s="12">
        <v>20</v>
      </c>
      <c r="AU27" s="12">
        <v>6</v>
      </c>
      <c r="AV27" s="17" t="s">
        <v>314</v>
      </c>
      <c r="AW27" s="35"/>
      <c r="AX27" s="35"/>
      <c r="AY27" s="35"/>
      <c r="AZ27" s="35"/>
      <c r="BA27" s="18"/>
      <c r="BB27" s="35"/>
      <c r="BC27" s="56">
        <v>0</v>
      </c>
      <c r="BD27" s="11">
        <v>527</v>
      </c>
      <c r="BE27" s="10">
        <v>0.35</v>
      </c>
      <c r="BF27" s="78" t="s">
        <v>435</v>
      </c>
      <c r="BG27" s="10">
        <v>0.3</v>
      </c>
      <c r="BH27" s="78" t="s">
        <v>435</v>
      </c>
      <c r="BI27" s="10">
        <v>56</v>
      </c>
      <c r="BJ27" s="10">
        <v>45</v>
      </c>
      <c r="BK27" s="10" t="s">
        <v>323</v>
      </c>
      <c r="BL27" s="19" t="str">
        <f>HYPERLINK(BK27,"EJScreen")</f>
        <v>EJScreen</v>
      </c>
    </row>
    <row r="28" spans="1:64" s="10" customFormat="1" x14ac:dyDescent="0.35">
      <c r="A28" s="20" t="s">
        <v>48</v>
      </c>
      <c r="B28" s="20" t="s">
        <v>158</v>
      </c>
      <c r="C28" s="20" t="s">
        <v>252</v>
      </c>
      <c r="D28" s="20" t="s">
        <v>308</v>
      </c>
      <c r="E28" s="24">
        <v>250000</v>
      </c>
      <c r="F28" s="25">
        <v>110000448864</v>
      </c>
      <c r="G28" s="52" t="str">
        <f>HYPERLINK(CONCATENATE("https://echo.epa.gov/detailed-facility-report?fid="&amp;F28),"ECHO")</f>
        <v>ECHO</v>
      </c>
      <c r="H28" s="63" t="s">
        <v>413</v>
      </c>
      <c r="I28" s="30">
        <v>12.638333333333334</v>
      </c>
      <c r="J28" s="11">
        <v>35933.9</v>
      </c>
      <c r="K28" s="11">
        <v>98.449041095890408</v>
      </c>
      <c r="L28" s="14">
        <v>0.65923742994330703</v>
      </c>
      <c r="M28" s="92" t="s">
        <v>629</v>
      </c>
      <c r="N28" s="92" t="s">
        <v>589</v>
      </c>
      <c r="O28" s="24">
        <v>0</v>
      </c>
      <c r="P28" s="31">
        <v>0</v>
      </c>
      <c r="Q28" s="103" t="s">
        <v>681</v>
      </c>
      <c r="R28" s="107" t="s">
        <v>589</v>
      </c>
      <c r="S28" s="110">
        <v>1541.8317273839998</v>
      </c>
      <c r="T28" s="109">
        <v>4.2241965133808215</v>
      </c>
      <c r="U28" s="108">
        <v>2.8299999999999995E-2</v>
      </c>
      <c r="V28" s="107" t="s">
        <v>587</v>
      </c>
      <c r="W28" s="9">
        <v>516.98896392000006</v>
      </c>
      <c r="X28" s="31">
        <v>1.4164081203287673</v>
      </c>
      <c r="Y28" s="9">
        <v>23</v>
      </c>
      <c r="Z28" s="91" t="s">
        <v>587</v>
      </c>
      <c r="AA28" s="26">
        <v>236.899106808</v>
      </c>
      <c r="AB28" s="13">
        <v>0.64903864878904116</v>
      </c>
      <c r="AC28" s="26">
        <v>5.1999999999999993</v>
      </c>
      <c r="AD28" s="15" t="s">
        <v>587</v>
      </c>
      <c r="AE28" s="5">
        <v>41184572.207999997</v>
      </c>
      <c r="AF28" s="5">
        <v>112896.06379999997</v>
      </c>
      <c r="AG28" s="5">
        <v>1220</v>
      </c>
      <c r="AH28" s="82" t="s">
        <v>594</v>
      </c>
      <c r="AI28" s="83" t="s">
        <v>587</v>
      </c>
      <c r="AJ28" s="10" t="s">
        <v>468</v>
      </c>
      <c r="AK28" s="76" t="s">
        <v>485</v>
      </c>
      <c r="AL28" s="10" t="s">
        <v>449</v>
      </c>
      <c r="AM28" s="10" t="s">
        <v>435</v>
      </c>
      <c r="AN28" s="10" t="s">
        <v>449</v>
      </c>
      <c r="AO28" s="10" t="s">
        <v>449</v>
      </c>
      <c r="AQ28" s="56"/>
      <c r="AR28" s="25">
        <v>1</v>
      </c>
      <c r="AS28" s="25">
        <v>0</v>
      </c>
      <c r="AT28" s="25">
        <v>10</v>
      </c>
      <c r="AU28" s="25">
        <v>0</v>
      </c>
      <c r="AV28" s="27" t="s">
        <v>315</v>
      </c>
      <c r="AW28" s="36"/>
      <c r="AX28" s="36"/>
      <c r="AY28" s="36"/>
      <c r="AZ28" s="36"/>
      <c r="BA28" s="28">
        <v>40722</v>
      </c>
      <c r="BB28" s="36">
        <v>215662</v>
      </c>
      <c r="BC28" s="59">
        <v>0</v>
      </c>
      <c r="BD28" s="11">
        <v>12117</v>
      </c>
      <c r="BE28" s="10">
        <v>0.23</v>
      </c>
      <c r="BF28" s="78" t="s">
        <v>435</v>
      </c>
      <c r="BG28" s="10">
        <v>0.24</v>
      </c>
      <c r="BH28" s="78" t="s">
        <v>435</v>
      </c>
      <c r="BI28" s="10">
        <v>40</v>
      </c>
      <c r="BJ28" s="10">
        <v>30</v>
      </c>
      <c r="BK28" s="10" t="s">
        <v>392</v>
      </c>
      <c r="BL28" s="19" t="str">
        <f>HYPERLINK(BK28,"EJScreen")</f>
        <v>EJScreen</v>
      </c>
    </row>
    <row r="29" spans="1:64" s="10" customFormat="1" x14ac:dyDescent="0.35">
      <c r="A29" s="10" t="s">
        <v>47</v>
      </c>
      <c r="B29" s="10" t="s">
        <v>190</v>
      </c>
      <c r="C29" s="10" t="s">
        <v>252</v>
      </c>
      <c r="D29" s="10" t="s">
        <v>119</v>
      </c>
      <c r="E29" s="11">
        <v>128000</v>
      </c>
      <c r="F29" s="12">
        <v>110000448837</v>
      </c>
      <c r="G29" s="52" t="str">
        <f>HYPERLINK(CONCATENATE("https://echo.epa.gov/detailed-facility-report?fid="&amp;F29),"ECHO")</f>
        <v>ECHO</v>
      </c>
      <c r="H29" s="63" t="s">
        <v>416</v>
      </c>
      <c r="I29" s="16">
        <v>47.46</v>
      </c>
      <c r="J29" s="11">
        <v>55620.024508000002</v>
      </c>
      <c r="K29" s="11">
        <v>152.3836287890411</v>
      </c>
      <c r="L29" s="14">
        <v>3.7778145521120354</v>
      </c>
      <c r="M29" s="92" t="s">
        <v>632</v>
      </c>
      <c r="N29" s="92" t="s">
        <v>590</v>
      </c>
      <c r="O29" s="11">
        <v>19975</v>
      </c>
      <c r="P29" s="8">
        <v>54.725519200000001</v>
      </c>
      <c r="Q29" s="15">
        <v>0.107740223460997</v>
      </c>
      <c r="R29" s="107" t="s">
        <v>590</v>
      </c>
      <c r="S29" s="110">
        <v>49110.033960000001</v>
      </c>
      <c r="T29" s="109">
        <v>134.54803824657535</v>
      </c>
      <c r="U29" s="108">
        <v>10.099999999999998</v>
      </c>
      <c r="V29" s="107" t="s">
        <v>587</v>
      </c>
      <c r="W29" s="9">
        <v>41.81646456</v>
      </c>
      <c r="X29" s="31">
        <v>0.11456565632876713</v>
      </c>
      <c r="Y29" s="9">
        <v>8.5999999999999979</v>
      </c>
      <c r="Z29" s="91" t="s">
        <v>587</v>
      </c>
      <c r="AA29" s="14">
        <v>7.7798073600000013</v>
      </c>
      <c r="AB29" s="13">
        <v>2.1314540712328772E-2</v>
      </c>
      <c r="AC29" s="14">
        <v>1.5999999999999999</v>
      </c>
      <c r="AD29" s="15" t="s">
        <v>587</v>
      </c>
      <c r="AE29" s="5">
        <v>515412.23760000005</v>
      </c>
      <c r="AF29" s="5">
        <v>1411.0582200000001</v>
      </c>
      <c r="AG29" s="5">
        <v>106</v>
      </c>
      <c r="AH29" s="82" t="s">
        <v>593</v>
      </c>
      <c r="AI29" s="83" t="s">
        <v>587</v>
      </c>
      <c r="AJ29" s="10" t="s">
        <v>468</v>
      </c>
      <c r="AK29" s="76" t="s">
        <v>485</v>
      </c>
      <c r="AL29" s="10" t="s">
        <v>449</v>
      </c>
      <c r="AM29" s="10" t="s">
        <v>435</v>
      </c>
      <c r="AN29" s="10" t="s">
        <v>449</v>
      </c>
      <c r="AO29" s="10" t="s">
        <v>449</v>
      </c>
      <c r="AQ29" s="56"/>
      <c r="AR29" s="12">
        <v>1</v>
      </c>
      <c r="AS29" s="12">
        <v>0</v>
      </c>
      <c r="AT29" s="12">
        <v>3</v>
      </c>
      <c r="AU29" s="12">
        <v>0</v>
      </c>
      <c r="AV29" s="17" t="s">
        <v>314</v>
      </c>
      <c r="AW29" s="34">
        <v>11223</v>
      </c>
      <c r="AX29" s="34"/>
      <c r="AY29" s="34"/>
      <c r="AZ29" s="34">
        <v>11223</v>
      </c>
      <c r="BA29" s="18">
        <v>44228</v>
      </c>
      <c r="BB29" s="35">
        <v>11223</v>
      </c>
      <c r="BC29" s="56">
        <v>2</v>
      </c>
      <c r="BD29" s="11">
        <v>37310</v>
      </c>
      <c r="BE29" s="10">
        <v>0.43</v>
      </c>
      <c r="BF29" s="78" t="s">
        <v>211</v>
      </c>
      <c r="BG29" s="10">
        <v>0.42</v>
      </c>
      <c r="BH29" s="78" t="s">
        <v>211</v>
      </c>
      <c r="BI29" s="10">
        <v>67</v>
      </c>
      <c r="BJ29" s="10">
        <v>58</v>
      </c>
      <c r="BK29" s="10" t="s">
        <v>339</v>
      </c>
      <c r="BL29" s="19" t="str">
        <f>HYPERLINK(BK29,"EJScreen")</f>
        <v>EJScreen</v>
      </c>
    </row>
    <row r="30" spans="1:64" s="10" customFormat="1" x14ac:dyDescent="0.35">
      <c r="A30" s="10" t="s">
        <v>10</v>
      </c>
      <c r="B30" s="10" t="s">
        <v>152</v>
      </c>
      <c r="C30" s="10" t="s">
        <v>252</v>
      </c>
      <c r="D30" s="10" t="s">
        <v>80</v>
      </c>
      <c r="E30" s="11">
        <v>197000</v>
      </c>
      <c r="F30" s="12">
        <v>110045634774</v>
      </c>
      <c r="G30" s="52" t="str">
        <f>HYPERLINK(CONCATENATE("https://echo.epa.gov/detailed-facility-report?fid="&amp;F30),"ECHO")</f>
        <v>ECHO</v>
      </c>
      <c r="H30" s="63" t="s">
        <v>417</v>
      </c>
      <c r="I30" s="16">
        <v>16.54325</v>
      </c>
      <c r="J30" s="11">
        <v>438475.86967550003</v>
      </c>
      <c r="K30" s="11">
        <v>1201.3037525356162</v>
      </c>
      <c r="L30" s="14">
        <v>27.177010323618155</v>
      </c>
      <c r="M30" s="92" t="s">
        <v>630</v>
      </c>
      <c r="N30" s="92" t="s">
        <v>590</v>
      </c>
      <c r="O30" s="11">
        <v>53952.771620299995</v>
      </c>
      <c r="P30" s="8">
        <v>147.81581265835615</v>
      </c>
      <c r="Q30" s="15">
        <v>0.19350123801919999</v>
      </c>
      <c r="R30" s="107" t="s">
        <v>590</v>
      </c>
      <c r="S30" s="110">
        <v>185879.4229188</v>
      </c>
      <c r="T30" s="109">
        <v>509.2586929282192</v>
      </c>
      <c r="U30" s="108">
        <v>23.300000000000008</v>
      </c>
      <c r="V30" s="107" t="s">
        <v>587</v>
      </c>
      <c r="W30" s="9">
        <v>925.40828577599996</v>
      </c>
      <c r="X30" s="31">
        <v>2.5353651665095889</v>
      </c>
      <c r="Y30" s="9">
        <v>116</v>
      </c>
      <c r="Z30" s="91" t="s">
        <v>587</v>
      </c>
      <c r="AA30" s="14">
        <v>0</v>
      </c>
      <c r="AB30" s="13">
        <v>0</v>
      </c>
      <c r="AC30" s="103" t="s">
        <v>681</v>
      </c>
      <c r="AD30" s="15" t="s">
        <v>589</v>
      </c>
      <c r="AE30" s="5">
        <v>7842037.4561879998</v>
      </c>
      <c r="AF30" s="5">
        <v>21469.493129499999</v>
      </c>
      <c r="AG30" s="5">
        <v>983</v>
      </c>
      <c r="AH30" s="82" t="s">
        <v>593</v>
      </c>
      <c r="AI30" s="83" t="s">
        <v>587</v>
      </c>
      <c r="AJ30" s="10" t="s">
        <v>468</v>
      </c>
      <c r="AK30" s="76" t="s">
        <v>485</v>
      </c>
      <c r="AL30" s="10" t="s">
        <v>449</v>
      </c>
      <c r="AM30" s="10" t="s">
        <v>435</v>
      </c>
      <c r="AN30" s="10" t="s">
        <v>449</v>
      </c>
      <c r="AO30" s="10" t="s">
        <v>449</v>
      </c>
      <c r="AQ30" s="56"/>
      <c r="AR30" s="12">
        <v>5</v>
      </c>
      <c r="AS30" s="12">
        <v>1</v>
      </c>
      <c r="AT30" s="12">
        <v>10</v>
      </c>
      <c r="AU30" s="12">
        <v>2</v>
      </c>
      <c r="AV30" s="17" t="s">
        <v>315</v>
      </c>
      <c r="AW30" s="35"/>
      <c r="AX30" s="35"/>
      <c r="AY30" s="35"/>
      <c r="AZ30" s="35"/>
      <c r="BA30" s="18"/>
      <c r="BB30" s="35"/>
      <c r="BC30" s="56">
        <v>0</v>
      </c>
      <c r="BD30" s="11">
        <v>63629</v>
      </c>
      <c r="BE30" s="10">
        <v>0.61</v>
      </c>
      <c r="BF30" s="78" t="s">
        <v>211</v>
      </c>
      <c r="BG30" s="10">
        <v>0.4</v>
      </c>
      <c r="BH30" s="78" t="s">
        <v>211</v>
      </c>
      <c r="BI30" s="10">
        <v>75</v>
      </c>
      <c r="BJ30" s="10">
        <v>65</v>
      </c>
      <c r="BK30" s="10" t="s">
        <v>324</v>
      </c>
      <c r="BL30" s="19" t="str">
        <f>HYPERLINK(BK30,"EJScreen")</f>
        <v>EJScreen</v>
      </c>
    </row>
    <row r="31" spans="1:64" s="10" customFormat="1" x14ac:dyDescent="0.35">
      <c r="A31" s="10" t="s">
        <v>70</v>
      </c>
      <c r="B31" s="10" t="s">
        <v>210</v>
      </c>
      <c r="C31" s="10" t="s">
        <v>252</v>
      </c>
      <c r="D31" s="10" t="s">
        <v>140</v>
      </c>
      <c r="E31" s="11">
        <v>14000</v>
      </c>
      <c r="F31" s="12">
        <v>110000597471</v>
      </c>
      <c r="G31" s="52" t="str">
        <f>HYPERLINK(CONCATENATE("https://echo.epa.gov/detailed-facility-report?fid="&amp;F31),"ECHO")</f>
        <v>ECHO</v>
      </c>
      <c r="H31" s="63" t="s">
        <v>418</v>
      </c>
      <c r="I31" s="16">
        <v>0.13</v>
      </c>
      <c r="J31" s="11">
        <v>508</v>
      </c>
      <c r="K31" s="11">
        <v>1.39</v>
      </c>
      <c r="L31" s="14">
        <v>1.2521900553816121</v>
      </c>
      <c r="M31" s="92" t="s">
        <v>621</v>
      </c>
      <c r="N31" s="92" t="s">
        <v>590</v>
      </c>
      <c r="O31" s="11">
        <v>51</v>
      </c>
      <c r="P31" s="8">
        <v>0.14004657534246573</v>
      </c>
      <c r="Q31" s="15">
        <v>0.14000000000000001</v>
      </c>
      <c r="R31" s="107" t="s">
        <v>589</v>
      </c>
      <c r="S31" s="110">
        <v>195.12453916799998</v>
      </c>
      <c r="T31" s="109">
        <v>0.53458777854246575</v>
      </c>
      <c r="U31" s="108">
        <v>0.48000000000000015</v>
      </c>
      <c r="V31" s="107" t="s">
        <v>587</v>
      </c>
      <c r="W31" s="9">
        <v>0</v>
      </c>
      <c r="X31" s="31">
        <v>0</v>
      </c>
      <c r="Y31" s="103" t="s">
        <v>681</v>
      </c>
      <c r="Z31" s="91" t="s">
        <v>587</v>
      </c>
      <c r="AA31" s="14">
        <v>7.4391230557799997</v>
      </c>
      <c r="AB31" s="13">
        <v>2.0381159056931508E-2</v>
      </c>
      <c r="AC31" s="14">
        <v>18.300000000000004</v>
      </c>
      <c r="AD31" s="15" t="s">
        <v>587</v>
      </c>
      <c r="AE31" s="5">
        <v>6056.990903339999</v>
      </c>
      <c r="AF31" s="5">
        <v>16.554812625</v>
      </c>
      <c r="AG31" s="5">
        <v>7.450000000000002</v>
      </c>
      <c r="AH31" s="82" t="s">
        <v>593</v>
      </c>
      <c r="AI31" s="83" t="s">
        <v>587</v>
      </c>
      <c r="AJ31" s="10" t="s">
        <v>486</v>
      </c>
      <c r="AK31" s="76" t="s">
        <v>487</v>
      </c>
      <c r="AL31" s="10" t="s">
        <v>451</v>
      </c>
      <c r="AM31" s="10" t="s">
        <v>435</v>
      </c>
      <c r="AN31" s="10" t="s">
        <v>451</v>
      </c>
      <c r="AO31" s="10" t="s">
        <v>449</v>
      </c>
      <c r="AQ31" s="56" t="s">
        <v>244</v>
      </c>
      <c r="AR31" s="12">
        <v>2</v>
      </c>
      <c r="AS31" s="12">
        <v>0</v>
      </c>
      <c r="AT31" s="12">
        <v>6</v>
      </c>
      <c r="AU31" s="12">
        <v>0</v>
      </c>
      <c r="AV31" s="17" t="s">
        <v>317</v>
      </c>
      <c r="AW31" s="35"/>
      <c r="AX31" s="35"/>
      <c r="AY31" s="35"/>
      <c r="AZ31" s="35"/>
      <c r="BA31" s="18">
        <v>43000</v>
      </c>
      <c r="BB31" s="35">
        <v>500</v>
      </c>
      <c r="BC31" s="56">
        <v>1</v>
      </c>
      <c r="BD31" s="11">
        <v>1186</v>
      </c>
      <c r="BE31" s="10">
        <v>0.48</v>
      </c>
      <c r="BF31" s="78" t="s">
        <v>211</v>
      </c>
      <c r="BG31" s="10">
        <v>0.74</v>
      </c>
      <c r="BH31" s="78" t="s">
        <v>211</v>
      </c>
      <c r="BI31" s="10">
        <v>83</v>
      </c>
      <c r="BJ31" s="10">
        <v>75</v>
      </c>
      <c r="BK31" s="10" t="s">
        <v>387</v>
      </c>
      <c r="BL31" s="19" t="str">
        <f>HYPERLINK(BK31,"EJScreen")</f>
        <v>EJScreen</v>
      </c>
    </row>
    <row r="32" spans="1:64" s="10" customFormat="1" x14ac:dyDescent="0.35">
      <c r="A32" s="10" t="s">
        <v>20</v>
      </c>
      <c r="B32" s="10" t="s">
        <v>163</v>
      </c>
      <c r="C32" s="10" t="s">
        <v>252</v>
      </c>
      <c r="D32" s="10" t="s">
        <v>91</v>
      </c>
      <c r="E32" s="11">
        <v>542000</v>
      </c>
      <c r="F32" s="12">
        <v>110043804185</v>
      </c>
      <c r="G32" s="52" t="str">
        <f>HYPERLINK(CONCATENATE("https://echo.epa.gov/detailed-facility-report?fid="&amp;F32),"ECHO")</f>
        <v>ECHO</v>
      </c>
      <c r="H32" s="63" t="s">
        <v>413</v>
      </c>
      <c r="I32" s="16">
        <v>14.49175</v>
      </c>
      <c r="J32" s="11">
        <v>182238.45990096001</v>
      </c>
      <c r="K32" s="11">
        <v>499.28345178345211</v>
      </c>
      <c r="L32" s="14">
        <v>2.4455553516041331</v>
      </c>
      <c r="M32" s="92" t="s">
        <v>631</v>
      </c>
      <c r="N32" s="92" t="s">
        <v>590</v>
      </c>
      <c r="O32" s="11">
        <v>2693.1599009599995</v>
      </c>
      <c r="P32" s="8">
        <v>7.3785202766027389</v>
      </c>
      <c r="Q32" s="15">
        <v>0.43794539398343346</v>
      </c>
      <c r="R32" s="107" t="s">
        <v>590</v>
      </c>
      <c r="S32" s="110">
        <v>333014.47702614003</v>
      </c>
      <c r="T32" s="109">
        <v>912.36843020860283</v>
      </c>
      <c r="U32" s="108">
        <v>7.9300000000000024</v>
      </c>
      <c r="V32" s="107" t="s">
        <v>587</v>
      </c>
      <c r="W32" s="9">
        <v>1709.1663574986001</v>
      </c>
      <c r="X32" s="31">
        <v>4.6826475547906847</v>
      </c>
      <c r="Y32" s="9">
        <v>40.699999999999996</v>
      </c>
      <c r="Z32" s="91" t="s">
        <v>587</v>
      </c>
      <c r="AA32" s="14">
        <v>0</v>
      </c>
      <c r="AB32" s="13">
        <v>0</v>
      </c>
      <c r="AC32" s="103" t="s">
        <v>681</v>
      </c>
      <c r="AD32" s="15" t="s">
        <v>589</v>
      </c>
      <c r="AE32" s="5">
        <v>55012479.811380014</v>
      </c>
      <c r="AF32" s="5">
        <v>150738.67783</v>
      </c>
      <c r="AG32" s="5">
        <v>1310</v>
      </c>
      <c r="AH32" s="82" t="s">
        <v>593</v>
      </c>
      <c r="AI32" s="83" t="s">
        <v>587</v>
      </c>
      <c r="AJ32" s="10" t="s">
        <v>468</v>
      </c>
      <c r="AK32" s="76" t="s">
        <v>485</v>
      </c>
      <c r="AL32" s="10" t="s">
        <v>449</v>
      </c>
      <c r="AM32" s="10" t="s">
        <v>435</v>
      </c>
      <c r="AN32" s="10" t="s">
        <v>449</v>
      </c>
      <c r="AO32" s="10" t="s">
        <v>449</v>
      </c>
      <c r="AQ32" s="56"/>
      <c r="AR32" s="12">
        <v>2</v>
      </c>
      <c r="AS32" s="12">
        <v>0</v>
      </c>
      <c r="AT32" s="12">
        <v>0</v>
      </c>
      <c r="AU32" s="12">
        <v>0</v>
      </c>
      <c r="AV32" s="17" t="s">
        <v>315</v>
      </c>
      <c r="AW32" s="35"/>
      <c r="AX32" s="35"/>
      <c r="AY32" s="35"/>
      <c r="AZ32" s="35"/>
      <c r="BA32" s="18">
        <v>41648</v>
      </c>
      <c r="BB32" s="35">
        <v>300000</v>
      </c>
      <c r="BC32" s="56">
        <v>0</v>
      </c>
      <c r="BD32" s="11">
        <v>55458</v>
      </c>
      <c r="BE32" s="10">
        <v>0.9</v>
      </c>
      <c r="BF32" s="78" t="s">
        <v>211</v>
      </c>
      <c r="BG32" s="10">
        <v>0.62</v>
      </c>
      <c r="BH32" s="78" t="s">
        <v>211</v>
      </c>
      <c r="BI32" s="10">
        <v>93</v>
      </c>
      <c r="BJ32" s="10">
        <v>88</v>
      </c>
      <c r="BK32" s="10" t="s">
        <v>347</v>
      </c>
      <c r="BL32" s="19" t="str">
        <f>HYPERLINK(BK32,"EJScreen")</f>
        <v>EJScreen</v>
      </c>
    </row>
    <row r="33" spans="1:64" s="10" customFormat="1" x14ac:dyDescent="0.35">
      <c r="A33" s="10" t="s">
        <v>7</v>
      </c>
      <c r="B33" s="10" t="s">
        <v>149</v>
      </c>
      <c r="C33" s="10" t="s">
        <v>252</v>
      </c>
      <c r="D33" s="10" t="s">
        <v>78</v>
      </c>
      <c r="E33" s="11">
        <v>440000</v>
      </c>
      <c r="F33" s="12">
        <v>110000597248</v>
      </c>
      <c r="G33" s="52" t="str">
        <f>HYPERLINK(CONCATENATE("https://echo.epa.gov/detailed-facility-report?fid="&amp;F33),"ECHO")</f>
        <v>ECHO</v>
      </c>
      <c r="H33" s="66" t="s">
        <v>419</v>
      </c>
      <c r="I33" s="16">
        <v>8.9241666666666664</v>
      </c>
      <c r="J33" s="11">
        <v>518668</v>
      </c>
      <c r="K33" s="11">
        <v>1421</v>
      </c>
      <c r="L33" s="14">
        <v>8.8273100675195497</v>
      </c>
      <c r="M33" s="92" t="s">
        <v>633</v>
      </c>
      <c r="N33" s="92" t="s">
        <v>590</v>
      </c>
      <c r="O33" s="11">
        <v>56848</v>
      </c>
      <c r="P33" s="8">
        <v>155.74883815232877</v>
      </c>
      <c r="Q33" s="15">
        <v>1.5334431517163196</v>
      </c>
      <c r="R33" s="107" t="s">
        <v>589</v>
      </c>
      <c r="S33" s="110">
        <v>40288.604070000009</v>
      </c>
      <c r="T33" s="109">
        <v>110.37973717808219</v>
      </c>
      <c r="U33" s="108">
        <v>1.5499999999999992</v>
      </c>
      <c r="V33" s="107" t="s">
        <v>587</v>
      </c>
      <c r="W33" s="9">
        <v>1613.1871062839998</v>
      </c>
      <c r="X33" s="31">
        <v>4.4196907021479444</v>
      </c>
      <c r="Y33" s="9">
        <v>38.899999999999991</v>
      </c>
      <c r="Z33" s="91" t="s">
        <v>587</v>
      </c>
      <c r="AA33" s="14">
        <v>116.11629556799998</v>
      </c>
      <c r="AB33" s="13">
        <v>0.31812683717260271</v>
      </c>
      <c r="AC33" s="14">
        <v>2.8000000000000003</v>
      </c>
      <c r="AD33" s="15" t="s">
        <v>587</v>
      </c>
      <c r="AE33" s="5">
        <v>36442144.114240803</v>
      </c>
      <c r="AF33" s="5">
        <v>99961.708696200003</v>
      </c>
      <c r="AG33" s="5">
        <v>813.66</v>
      </c>
      <c r="AH33" s="82" t="s">
        <v>593</v>
      </c>
      <c r="AI33" s="83" t="s">
        <v>587</v>
      </c>
      <c r="AJ33" s="10" t="s">
        <v>442</v>
      </c>
      <c r="AK33" s="76" t="s">
        <v>443</v>
      </c>
      <c r="AL33" s="10" t="s">
        <v>451</v>
      </c>
      <c r="AM33" s="10" t="s">
        <v>211</v>
      </c>
      <c r="AN33" s="10" t="s">
        <v>451</v>
      </c>
      <c r="AO33" s="10" t="s">
        <v>451</v>
      </c>
      <c r="AQ33" s="56" t="s">
        <v>243</v>
      </c>
      <c r="AR33" s="12">
        <v>2</v>
      </c>
      <c r="AS33" s="12">
        <v>0</v>
      </c>
      <c r="AT33" s="12">
        <v>2</v>
      </c>
      <c r="AU33" s="12">
        <v>0</v>
      </c>
      <c r="AV33" s="17" t="s">
        <v>315</v>
      </c>
      <c r="AW33" s="35"/>
      <c r="AX33" s="35"/>
      <c r="AY33" s="35"/>
      <c r="AZ33" s="35"/>
      <c r="BA33" s="18">
        <v>42942</v>
      </c>
      <c r="BB33" s="35">
        <v>280075</v>
      </c>
      <c r="BC33" s="56">
        <v>0</v>
      </c>
      <c r="BD33" s="11">
        <v>8355</v>
      </c>
      <c r="BE33" s="10">
        <v>0.16</v>
      </c>
      <c r="BF33" s="78" t="s">
        <v>435</v>
      </c>
      <c r="BG33" s="10">
        <v>0.32</v>
      </c>
      <c r="BH33" s="78" t="s">
        <v>211</v>
      </c>
      <c r="BI33" s="10">
        <v>40</v>
      </c>
      <c r="BJ33" s="10">
        <v>30</v>
      </c>
      <c r="BK33" s="10" t="s">
        <v>375</v>
      </c>
      <c r="BL33" s="19" t="str">
        <f>HYPERLINK(BK33,"EJScreen")</f>
        <v>EJScreen</v>
      </c>
    </row>
    <row r="34" spans="1:64" s="10" customFormat="1" x14ac:dyDescent="0.35">
      <c r="A34" s="10" t="s">
        <v>39</v>
      </c>
      <c r="B34" s="10" t="s">
        <v>184</v>
      </c>
      <c r="C34" s="10" t="s">
        <v>252</v>
      </c>
      <c r="D34" s="10" t="s">
        <v>111</v>
      </c>
      <c r="E34" s="11">
        <v>60000</v>
      </c>
      <c r="F34" s="12">
        <v>110000540317</v>
      </c>
      <c r="G34" s="52" t="str">
        <f>HYPERLINK(CONCATENATE("https://echo.epa.gov/detailed-facility-report?fid="&amp;F34),"ECHO")</f>
        <v>ECHO</v>
      </c>
      <c r="H34" s="63" t="s">
        <v>409</v>
      </c>
      <c r="I34" s="16">
        <v>1.1366666666666669</v>
      </c>
      <c r="J34" s="11">
        <v>50936.639999999999</v>
      </c>
      <c r="K34" s="11">
        <v>139.55243835616437</v>
      </c>
      <c r="L34" s="14">
        <v>14.710448859147339</v>
      </c>
      <c r="M34" s="92" t="s">
        <v>629</v>
      </c>
      <c r="N34" s="92" t="s">
        <v>589</v>
      </c>
      <c r="O34" s="11">
        <v>2495.0300000000002</v>
      </c>
      <c r="P34" s="8">
        <v>6.8356986301369869</v>
      </c>
      <c r="Q34" s="15">
        <v>0.51474999999999993</v>
      </c>
      <c r="R34" s="107" t="s">
        <v>589</v>
      </c>
      <c r="S34" s="110">
        <v>20990.569743</v>
      </c>
      <c r="T34" s="109">
        <v>57.508410254794519</v>
      </c>
      <c r="U34" s="108">
        <v>6.049999999999998</v>
      </c>
      <c r="V34" s="107" t="s">
        <v>587</v>
      </c>
      <c r="W34" s="9">
        <v>41.634187920000002</v>
      </c>
      <c r="X34" s="31">
        <v>0.11406626827397261</v>
      </c>
      <c r="Y34" s="9">
        <v>12</v>
      </c>
      <c r="Z34" s="91" t="s">
        <v>587</v>
      </c>
      <c r="AA34" s="14">
        <v>0</v>
      </c>
      <c r="AB34" s="13">
        <v>0</v>
      </c>
      <c r="AC34" s="103" t="s">
        <v>681</v>
      </c>
      <c r="AD34" s="15" t="s">
        <v>587</v>
      </c>
      <c r="AE34" s="5">
        <v>2338453.5548400003</v>
      </c>
      <c r="AF34" s="5">
        <v>6393.9818800000003</v>
      </c>
      <c r="AG34" s="5">
        <v>674</v>
      </c>
      <c r="AH34" s="82" t="s">
        <v>593</v>
      </c>
      <c r="AI34" s="83" t="s">
        <v>587</v>
      </c>
      <c r="AJ34" s="10" t="s">
        <v>488</v>
      </c>
      <c r="AK34" s="76" t="s">
        <v>489</v>
      </c>
      <c r="AL34" s="10" t="s">
        <v>451</v>
      </c>
      <c r="AM34" s="10" t="s">
        <v>211</v>
      </c>
      <c r="AN34" s="10" t="s">
        <v>451</v>
      </c>
      <c r="AO34" s="10" t="s">
        <v>449</v>
      </c>
      <c r="AQ34" s="56" t="s">
        <v>234</v>
      </c>
      <c r="AR34" s="12">
        <v>1</v>
      </c>
      <c r="AS34" s="12">
        <v>0</v>
      </c>
      <c r="AT34" s="12">
        <v>32</v>
      </c>
      <c r="AU34" s="12">
        <v>0</v>
      </c>
      <c r="AV34" s="17" t="s">
        <v>314</v>
      </c>
      <c r="AW34" s="34">
        <v>34956</v>
      </c>
      <c r="AX34" s="34"/>
      <c r="AY34" s="34"/>
      <c r="AZ34" s="34">
        <v>34956</v>
      </c>
      <c r="BA34" s="18">
        <v>44210</v>
      </c>
      <c r="BB34" s="35">
        <v>17478</v>
      </c>
      <c r="BC34" s="56">
        <v>2</v>
      </c>
      <c r="BD34" s="11">
        <v>54410</v>
      </c>
      <c r="BE34" s="10">
        <v>0.82</v>
      </c>
      <c r="BF34" s="78" t="s">
        <v>211</v>
      </c>
      <c r="BG34" s="10">
        <v>0.57999999999999996</v>
      </c>
      <c r="BH34" s="78" t="s">
        <v>211</v>
      </c>
      <c r="BI34" s="10">
        <v>90</v>
      </c>
      <c r="BJ34" s="10">
        <v>83</v>
      </c>
      <c r="BK34" s="10" t="s">
        <v>354</v>
      </c>
      <c r="BL34" s="19" t="str">
        <f>HYPERLINK(BK34,"EJScreen")</f>
        <v>EJScreen</v>
      </c>
    </row>
    <row r="35" spans="1:64" s="10" customFormat="1" x14ac:dyDescent="0.35">
      <c r="A35" s="10" t="s">
        <v>613</v>
      </c>
      <c r="B35" s="10" t="s">
        <v>182</v>
      </c>
      <c r="C35" s="10" t="s">
        <v>252</v>
      </c>
      <c r="D35" s="10" t="s">
        <v>109</v>
      </c>
      <c r="E35" s="11">
        <v>82500</v>
      </c>
      <c r="F35" s="12">
        <v>110000449863</v>
      </c>
      <c r="G35" s="52" t="str">
        <f>HYPERLINK(CONCATENATE("https://echo.epa.gov/detailed-facility-report?fid="&amp;F35),"ECHO")</f>
        <v>ECHO</v>
      </c>
      <c r="H35" s="63" t="s">
        <v>409</v>
      </c>
      <c r="I35" s="16">
        <v>0.89702499999999985</v>
      </c>
      <c r="J35" s="11">
        <v>61930.551213740007</v>
      </c>
      <c r="K35" s="11">
        <v>169.67274305134248</v>
      </c>
      <c r="L35" s="14">
        <v>22.663613419762825</v>
      </c>
      <c r="M35" s="92" t="s">
        <v>621</v>
      </c>
      <c r="N35" s="92" t="s">
        <v>590</v>
      </c>
      <c r="O35" s="11">
        <v>20042.66</v>
      </c>
      <c r="P35" s="8">
        <v>54.911397260273972</v>
      </c>
      <c r="Q35" s="15">
        <v>7.3432012207960007</v>
      </c>
      <c r="R35" s="107" t="s">
        <v>589</v>
      </c>
      <c r="S35" s="110">
        <v>20315.90030184</v>
      </c>
      <c r="T35" s="109">
        <v>55.660000826958907</v>
      </c>
      <c r="U35" s="108">
        <v>7.4399999999999986</v>
      </c>
      <c r="V35" s="107" t="s">
        <v>587</v>
      </c>
      <c r="W35" s="9">
        <v>89.564721760799983</v>
      </c>
      <c r="X35" s="31">
        <v>0.24538279934465748</v>
      </c>
      <c r="Y35" s="9">
        <v>32.800000000000004</v>
      </c>
      <c r="Z35" s="91" t="s">
        <v>587</v>
      </c>
      <c r="AA35" s="14">
        <v>28.125507138300005</v>
      </c>
      <c r="AB35" s="13">
        <v>7.7056183940547959E-2</v>
      </c>
      <c r="AC35" s="14">
        <v>10.299999999999999</v>
      </c>
      <c r="AD35" s="15" t="s">
        <v>587</v>
      </c>
      <c r="AE35" s="5">
        <v>5051668.7578499988</v>
      </c>
      <c r="AF35" s="5">
        <v>13850.155702500002</v>
      </c>
      <c r="AG35" s="5">
        <v>1850</v>
      </c>
      <c r="AH35" s="82" t="s">
        <v>593</v>
      </c>
      <c r="AI35" s="83" t="s">
        <v>587</v>
      </c>
      <c r="AJ35" s="10" t="s">
        <v>468</v>
      </c>
      <c r="AK35" s="76" t="s">
        <v>485</v>
      </c>
      <c r="AL35" s="10" t="s">
        <v>449</v>
      </c>
      <c r="AM35" s="10" t="s">
        <v>435</v>
      </c>
      <c r="AN35" s="10" t="s">
        <v>449</v>
      </c>
      <c r="AO35" s="10" t="s">
        <v>449</v>
      </c>
      <c r="AQ35" s="56"/>
      <c r="AR35" s="12">
        <v>2</v>
      </c>
      <c r="AS35" s="12">
        <v>1</v>
      </c>
      <c r="AT35" s="12">
        <v>3</v>
      </c>
      <c r="AU35" s="12">
        <v>0</v>
      </c>
      <c r="AV35" s="17" t="s">
        <v>314</v>
      </c>
      <c r="AW35" s="35"/>
      <c r="AX35" s="35"/>
      <c r="AY35" s="35"/>
      <c r="AZ35" s="35"/>
      <c r="BA35" s="18">
        <v>42389</v>
      </c>
      <c r="BB35" s="35">
        <v>0</v>
      </c>
      <c r="BC35" s="56">
        <v>0</v>
      </c>
      <c r="BD35" s="11">
        <v>18673</v>
      </c>
      <c r="BE35" s="10">
        <v>0.74</v>
      </c>
      <c r="BF35" s="78" t="s">
        <v>211</v>
      </c>
      <c r="BG35" s="10">
        <v>0.53</v>
      </c>
      <c r="BH35" s="78" t="s">
        <v>211</v>
      </c>
      <c r="BI35" s="10">
        <v>84</v>
      </c>
      <c r="BJ35" s="10">
        <v>76</v>
      </c>
      <c r="BK35" s="10" t="s">
        <v>351</v>
      </c>
      <c r="BL35" s="19" t="str">
        <f>HYPERLINK(BK35,"EJScreen")</f>
        <v>EJScreen</v>
      </c>
    </row>
    <row r="36" spans="1:64" s="10" customFormat="1" x14ac:dyDescent="0.35">
      <c r="A36" s="10" t="s">
        <v>23</v>
      </c>
      <c r="B36" s="10" t="s">
        <v>166</v>
      </c>
      <c r="C36" s="10" t="s">
        <v>252</v>
      </c>
      <c r="D36" s="10" t="s">
        <v>94</v>
      </c>
      <c r="E36" s="11">
        <v>616000</v>
      </c>
      <c r="F36" s="12">
        <v>110041135580</v>
      </c>
      <c r="G36" s="52" t="str">
        <f>HYPERLINK(CONCATENATE("https://echo.epa.gov/detailed-facility-report?fid="&amp;F36),"ECHO")</f>
        <v>ECHO</v>
      </c>
      <c r="H36" s="63">
        <v>101</v>
      </c>
      <c r="I36" s="16">
        <v>5.1616666666666671</v>
      </c>
      <c r="J36" s="11">
        <v>168476.9</v>
      </c>
      <c r="K36" s="11">
        <v>461.58054794520547</v>
      </c>
      <c r="L36" s="14">
        <v>10.714678961486706</v>
      </c>
      <c r="M36" s="92" t="s">
        <v>629</v>
      </c>
      <c r="N36" s="92" t="s">
        <v>589</v>
      </c>
      <c r="O36" s="11">
        <v>8948</v>
      </c>
      <c r="P36" s="8">
        <v>24.515068493150686</v>
      </c>
      <c r="Q36" s="15">
        <v>0.59708685775933923</v>
      </c>
      <c r="R36" s="107" t="s">
        <v>589</v>
      </c>
      <c r="S36" s="110">
        <v>58897.86</v>
      </c>
      <c r="T36" s="109">
        <v>161.364</v>
      </c>
      <c r="U36" s="108">
        <v>3.745745923735476</v>
      </c>
      <c r="V36" s="107" t="s">
        <v>591</v>
      </c>
      <c r="W36" s="9">
        <v>1950.6388044</v>
      </c>
      <c r="X36" s="31">
        <v>5.3442159024657538</v>
      </c>
      <c r="Y36" s="9">
        <v>124</v>
      </c>
      <c r="Z36" s="91" t="s">
        <v>587</v>
      </c>
      <c r="AA36" s="14">
        <v>606</v>
      </c>
      <c r="AB36" s="13">
        <v>1.6602739726027398</v>
      </c>
      <c r="AC36" s="14">
        <v>38.54</v>
      </c>
      <c r="AD36" s="15" t="s">
        <v>591</v>
      </c>
      <c r="AE36" s="5">
        <v>28158414.998999998</v>
      </c>
      <c r="AF36" s="5">
        <v>77111.893300000011</v>
      </c>
      <c r="AG36" s="5">
        <v>1790</v>
      </c>
      <c r="AH36" s="82" t="s">
        <v>594</v>
      </c>
      <c r="AI36" s="83" t="s">
        <v>587</v>
      </c>
      <c r="AJ36" s="10" t="s">
        <v>468</v>
      </c>
      <c r="AK36" s="76" t="s">
        <v>485</v>
      </c>
      <c r="AL36" s="10" t="s">
        <v>449</v>
      </c>
      <c r="AM36" s="10" t="s">
        <v>435</v>
      </c>
      <c r="AN36" s="10" t="s">
        <v>449</v>
      </c>
      <c r="AO36" s="10" t="s">
        <v>449</v>
      </c>
      <c r="AQ36" s="56"/>
      <c r="AR36" s="12">
        <v>0</v>
      </c>
      <c r="AS36" s="12">
        <v>0</v>
      </c>
      <c r="AT36" s="12">
        <v>0</v>
      </c>
      <c r="AU36" s="12">
        <v>0</v>
      </c>
      <c r="AV36" s="17" t="s">
        <v>314</v>
      </c>
      <c r="AW36" s="35"/>
      <c r="AX36" s="35"/>
      <c r="AY36" s="35"/>
      <c r="AZ36" s="35"/>
      <c r="BA36" s="18"/>
      <c r="BB36" s="35"/>
      <c r="BC36" s="56">
        <v>0</v>
      </c>
      <c r="BD36" s="11">
        <v>7223</v>
      </c>
      <c r="BE36" s="10">
        <v>0.57999999999999996</v>
      </c>
      <c r="BF36" s="78" t="s">
        <v>211</v>
      </c>
      <c r="BG36" s="10">
        <v>0.46</v>
      </c>
      <c r="BH36" s="78" t="s">
        <v>211</v>
      </c>
      <c r="BI36" s="10">
        <v>76</v>
      </c>
      <c r="BJ36" s="10">
        <v>67</v>
      </c>
      <c r="BK36" s="10" t="s">
        <v>365</v>
      </c>
      <c r="BL36" s="19" t="str">
        <f>HYPERLINK(BK36,"EJScreen")</f>
        <v>EJScreen</v>
      </c>
    </row>
    <row r="37" spans="1:64" s="10" customFormat="1" x14ac:dyDescent="0.35">
      <c r="A37" s="10" t="s">
        <v>46</v>
      </c>
      <c r="B37" s="10" t="s">
        <v>189</v>
      </c>
      <c r="C37" s="10" t="s">
        <v>252</v>
      </c>
      <c r="D37" s="10" t="s">
        <v>118</v>
      </c>
      <c r="E37" s="11">
        <v>83000</v>
      </c>
      <c r="F37" s="12">
        <v>110041023807</v>
      </c>
      <c r="G37" s="52" t="str">
        <f>HYPERLINK(CONCATENATE("https://echo.epa.gov/detailed-facility-report?fid="&amp;F37),"ECHO")</f>
        <v>ECHO</v>
      </c>
      <c r="H37" s="63" t="s">
        <v>420</v>
      </c>
      <c r="I37" s="16">
        <v>0.83050000000000013</v>
      </c>
      <c r="J37" s="11">
        <v>36674.87079352</v>
      </c>
      <c r="K37" s="11">
        <v>100.47909806443836</v>
      </c>
      <c r="L37" s="14">
        <v>14.49631811630981</v>
      </c>
      <c r="M37" s="92" t="s">
        <v>625</v>
      </c>
      <c r="N37" s="92" t="s">
        <v>590</v>
      </c>
      <c r="O37" s="11">
        <v>21590.710000000003</v>
      </c>
      <c r="P37" s="8">
        <v>59.152630136986311</v>
      </c>
      <c r="Q37" s="15">
        <v>5.522327772574033</v>
      </c>
      <c r="R37" s="107" t="s">
        <v>589</v>
      </c>
      <c r="S37" s="110">
        <v>15084.160793519999</v>
      </c>
      <c r="T37" s="109">
        <v>41.32646792745205</v>
      </c>
      <c r="U37" s="108">
        <v>5.96</v>
      </c>
      <c r="V37" s="107" t="s">
        <v>587</v>
      </c>
      <c r="W37" s="9">
        <v>16.197756556800002</v>
      </c>
      <c r="X37" s="31">
        <v>4.4377415224109595E-2</v>
      </c>
      <c r="Y37" s="9">
        <v>6.3999999999999995</v>
      </c>
      <c r="Z37" s="91" t="s">
        <v>587</v>
      </c>
      <c r="AA37" s="14">
        <v>0</v>
      </c>
      <c r="AB37" s="13">
        <v>0</v>
      </c>
      <c r="AC37" s="103" t="s">
        <v>681</v>
      </c>
      <c r="AD37" s="15" t="s">
        <v>587</v>
      </c>
      <c r="AE37" s="5">
        <v>3391405.2790800002</v>
      </c>
      <c r="AF37" s="5">
        <v>9288.0130200000003</v>
      </c>
      <c r="AG37" s="5">
        <v>1340</v>
      </c>
      <c r="AH37" s="82" t="s">
        <v>594</v>
      </c>
      <c r="AI37" s="83" t="s">
        <v>587</v>
      </c>
      <c r="AJ37" s="10" t="s">
        <v>490</v>
      </c>
      <c r="AK37" s="76" t="s">
        <v>491</v>
      </c>
      <c r="AL37" s="10" t="s">
        <v>449</v>
      </c>
      <c r="AM37" s="10" t="s">
        <v>435</v>
      </c>
      <c r="AN37" s="10" t="s">
        <v>449</v>
      </c>
      <c r="AO37" s="10" t="s">
        <v>449</v>
      </c>
      <c r="AQ37" s="56"/>
      <c r="AR37" s="12">
        <v>4</v>
      </c>
      <c r="AS37" s="12">
        <v>0</v>
      </c>
      <c r="AT37" s="12">
        <v>5</v>
      </c>
      <c r="AU37" s="12">
        <v>0</v>
      </c>
      <c r="AV37" s="17" t="s">
        <v>315</v>
      </c>
      <c r="AW37" s="35"/>
      <c r="AX37" s="35"/>
      <c r="AY37" s="35"/>
      <c r="AZ37" s="35"/>
      <c r="BA37" s="18"/>
      <c r="BB37" s="35"/>
      <c r="BC37" s="56">
        <v>0</v>
      </c>
      <c r="BD37" s="11">
        <v>809</v>
      </c>
      <c r="BE37" s="10">
        <v>0</v>
      </c>
      <c r="BF37" s="78" t="s">
        <v>435</v>
      </c>
      <c r="BG37" s="10">
        <v>0.69</v>
      </c>
      <c r="BH37" s="78" t="s">
        <v>211</v>
      </c>
      <c r="BI37" s="10">
        <v>58</v>
      </c>
      <c r="BJ37" s="10">
        <v>48</v>
      </c>
      <c r="BK37" s="10" t="s">
        <v>356</v>
      </c>
      <c r="BL37" s="19" t="str">
        <f>HYPERLINK(BK37,"EJScreen")</f>
        <v>EJScreen</v>
      </c>
    </row>
    <row r="38" spans="1:64" s="10" customFormat="1" x14ac:dyDescent="0.35">
      <c r="A38" s="10" t="s">
        <v>614</v>
      </c>
      <c r="B38" s="10" t="s">
        <v>158</v>
      </c>
      <c r="C38" s="10" t="s">
        <v>252</v>
      </c>
      <c r="D38" s="10" t="s">
        <v>86</v>
      </c>
      <c r="E38" s="11">
        <v>220000</v>
      </c>
      <c r="F38" s="12">
        <v>110000448659</v>
      </c>
      <c r="G38" s="52" t="str">
        <f>HYPERLINK(CONCATENATE("https://echo.epa.gov/detailed-facility-report?fid="&amp;F38),"ECHO")</f>
        <v>ECHO</v>
      </c>
      <c r="H38" s="63" t="s">
        <v>409</v>
      </c>
      <c r="I38" s="16">
        <v>4.458333333333333</v>
      </c>
      <c r="J38" s="11">
        <v>249441.95362000001</v>
      </c>
      <c r="K38" s="11">
        <v>683.40261265753429</v>
      </c>
      <c r="L38" s="14">
        <v>18.366471043021139</v>
      </c>
      <c r="M38" s="92" t="s">
        <v>621</v>
      </c>
      <c r="N38" s="92" t="s">
        <v>590</v>
      </c>
      <c r="O38" s="11">
        <v>199165.9</v>
      </c>
      <c r="P38" s="8">
        <v>545.66</v>
      </c>
      <c r="Q38" s="15">
        <v>14.18402108465814</v>
      </c>
      <c r="R38" s="107" t="s">
        <v>589</v>
      </c>
      <c r="S38" s="110">
        <v>48917.241360000007</v>
      </c>
      <c r="T38" s="109">
        <v>134.01983934246579</v>
      </c>
      <c r="U38" s="108">
        <v>3.600000000000001</v>
      </c>
      <c r="V38" s="107" t="s">
        <v>587</v>
      </c>
      <c r="W38" s="9">
        <v>1603.3984667999998</v>
      </c>
      <c r="X38" s="31">
        <v>4.3928725117808218</v>
      </c>
      <c r="Y38" s="9">
        <v>118</v>
      </c>
      <c r="Z38" s="91" t="s">
        <v>587</v>
      </c>
      <c r="AA38" s="14">
        <v>61.146551700000003</v>
      </c>
      <c r="AB38" s="13">
        <v>0.16752479917808219</v>
      </c>
      <c r="AC38" s="14">
        <v>4.5</v>
      </c>
      <c r="AD38" s="15" t="s">
        <v>587</v>
      </c>
      <c r="AE38" s="5">
        <v>7704465.5142000001</v>
      </c>
      <c r="AF38" s="5">
        <v>21097.644749999999</v>
      </c>
      <c r="AG38" s="5">
        <v>567</v>
      </c>
      <c r="AH38" s="82" t="s">
        <v>593</v>
      </c>
      <c r="AI38" s="83" t="s">
        <v>587</v>
      </c>
      <c r="AJ38" s="10" t="s">
        <v>468</v>
      </c>
      <c r="AK38" s="19" t="s">
        <v>485</v>
      </c>
      <c r="AL38" s="10" t="s">
        <v>449</v>
      </c>
      <c r="AM38" s="10" t="s">
        <v>435</v>
      </c>
      <c r="AN38" s="10" t="s">
        <v>449</v>
      </c>
      <c r="AO38" s="10" t="s">
        <v>449</v>
      </c>
      <c r="AQ38" s="56"/>
      <c r="AR38" s="12">
        <v>2</v>
      </c>
      <c r="AS38" s="12">
        <v>0</v>
      </c>
      <c r="AT38" s="12">
        <v>8</v>
      </c>
      <c r="AU38" s="12">
        <v>0</v>
      </c>
      <c r="AV38" s="17" t="s">
        <v>315</v>
      </c>
      <c r="AW38" s="35"/>
      <c r="AX38" s="35"/>
      <c r="AY38" s="35"/>
      <c r="AZ38" s="35"/>
      <c r="BA38" s="18">
        <v>37609</v>
      </c>
      <c r="BB38" s="35">
        <v>999999</v>
      </c>
      <c r="BC38" s="56">
        <v>0</v>
      </c>
      <c r="BD38" s="11">
        <v>19260</v>
      </c>
      <c r="BE38" s="10">
        <v>0.28000000000000003</v>
      </c>
      <c r="BF38" s="78" t="s">
        <v>435</v>
      </c>
      <c r="BG38" s="10">
        <v>0.21</v>
      </c>
      <c r="BH38" s="78" t="s">
        <v>435</v>
      </c>
      <c r="BI38" s="10">
        <v>41</v>
      </c>
      <c r="BJ38" s="10">
        <v>31</v>
      </c>
      <c r="BK38" s="10" t="s">
        <v>366</v>
      </c>
      <c r="BL38" s="19" t="str">
        <f>HYPERLINK(BK38,"EJScreen")</f>
        <v>EJScreen</v>
      </c>
    </row>
    <row r="39" spans="1:64" s="10" customFormat="1" x14ac:dyDescent="0.35">
      <c r="A39" s="10" t="s">
        <v>59</v>
      </c>
      <c r="B39" s="10" t="s">
        <v>149</v>
      </c>
      <c r="C39" s="10" t="s">
        <v>252</v>
      </c>
      <c r="D39" s="10" t="s">
        <v>130</v>
      </c>
      <c r="E39" s="11">
        <v>137000</v>
      </c>
      <c r="F39" s="12">
        <v>110000449505</v>
      </c>
      <c r="G39" s="52" t="str">
        <f>HYPERLINK(CONCATENATE("https://echo.epa.gov/detailed-facility-report?fid="&amp;F39),"ECHO")</f>
        <v>ECHO</v>
      </c>
      <c r="H39" s="63" t="s">
        <v>409</v>
      </c>
      <c r="I39" s="16">
        <v>0.24924999999999997</v>
      </c>
      <c r="J39" s="11">
        <v>15142.127</v>
      </c>
      <c r="K39" s="11">
        <v>41.485279452054797</v>
      </c>
      <c r="L39" s="14">
        <v>19.942540034219505</v>
      </c>
      <c r="M39" s="92" t="s">
        <v>629</v>
      </c>
      <c r="N39" s="92" t="s">
        <v>589</v>
      </c>
      <c r="O39" s="11">
        <v>248.12400000000002</v>
      </c>
      <c r="P39" s="8">
        <v>0.67979178082191782</v>
      </c>
      <c r="Q39" s="15">
        <v>0.15056194436230744</v>
      </c>
      <c r="R39" s="107" t="s">
        <v>589</v>
      </c>
      <c r="S39" s="110">
        <v>327.12806334000004</v>
      </c>
      <c r="T39" s="109">
        <v>0.89624126942465765</v>
      </c>
      <c r="U39" s="108">
        <v>0.43</v>
      </c>
      <c r="V39" s="107" t="s">
        <v>587</v>
      </c>
      <c r="W39" s="9">
        <v>0</v>
      </c>
      <c r="X39" s="31">
        <v>0</v>
      </c>
      <c r="Y39" s="103" t="s">
        <v>681</v>
      </c>
      <c r="Z39" s="91" t="s">
        <v>587</v>
      </c>
      <c r="AA39" s="14">
        <v>0</v>
      </c>
      <c r="AB39" s="13">
        <v>0</v>
      </c>
      <c r="AC39" s="103" t="s">
        <v>681</v>
      </c>
      <c r="AD39" s="15" t="s">
        <v>587</v>
      </c>
      <c r="AE39" s="5">
        <v>58426.593638400009</v>
      </c>
      <c r="AF39" s="5">
        <v>159.76247040000001</v>
      </c>
      <c r="AG39" s="5">
        <v>76.799999999999983</v>
      </c>
      <c r="AH39" s="82" t="s">
        <v>593</v>
      </c>
      <c r="AI39" s="83" t="s">
        <v>587</v>
      </c>
      <c r="AJ39" s="10" t="s">
        <v>492</v>
      </c>
      <c r="AK39" s="76" t="s">
        <v>493</v>
      </c>
      <c r="AL39" s="10" t="s">
        <v>451</v>
      </c>
      <c r="AM39" s="10" t="s">
        <v>211</v>
      </c>
      <c r="AN39" s="10" t="s">
        <v>451</v>
      </c>
      <c r="AO39" s="10" t="s">
        <v>451</v>
      </c>
      <c r="AQ39" s="56" t="s">
        <v>219</v>
      </c>
      <c r="AR39" s="12">
        <v>0</v>
      </c>
      <c r="AS39" s="12">
        <v>0</v>
      </c>
      <c r="AT39" s="12">
        <v>3</v>
      </c>
      <c r="AU39" s="12">
        <v>2</v>
      </c>
      <c r="AV39" s="17" t="s">
        <v>315</v>
      </c>
      <c r="AW39" s="34">
        <v>7500</v>
      </c>
      <c r="AX39" s="34"/>
      <c r="AY39" s="34"/>
      <c r="AZ39" s="34">
        <v>7500</v>
      </c>
      <c r="BA39" s="18">
        <v>44560</v>
      </c>
      <c r="BB39" s="35">
        <v>7500</v>
      </c>
      <c r="BC39" s="56">
        <v>2</v>
      </c>
      <c r="BD39" s="11">
        <v>3571</v>
      </c>
      <c r="BE39" s="10">
        <v>0.09</v>
      </c>
      <c r="BF39" s="78" t="s">
        <v>435</v>
      </c>
      <c r="BG39" s="10">
        <v>0.11</v>
      </c>
      <c r="BH39" s="78" t="s">
        <v>435</v>
      </c>
      <c r="BI39" s="10">
        <v>10</v>
      </c>
      <c r="BJ39" s="10">
        <v>7</v>
      </c>
      <c r="BK39" s="10" t="s">
        <v>389</v>
      </c>
      <c r="BL39" s="19" t="str">
        <f>HYPERLINK(BK39,"EJScreen")</f>
        <v>EJScreen</v>
      </c>
    </row>
    <row r="40" spans="1:64" s="10" customFormat="1" x14ac:dyDescent="0.35">
      <c r="A40" s="10" t="s">
        <v>51</v>
      </c>
      <c r="B40" s="10" t="s">
        <v>178</v>
      </c>
      <c r="C40" s="10" t="s">
        <v>259</v>
      </c>
      <c r="D40" s="10" t="s">
        <v>122</v>
      </c>
      <c r="E40" s="11">
        <v>110000</v>
      </c>
      <c r="F40" s="12">
        <v>110043813816</v>
      </c>
      <c r="G40" s="52" t="str">
        <f>HYPERLINK(CONCATENATE("https://echo.epa.gov/detailed-facility-report?fid="&amp;F40),"ECHO")</f>
        <v>ECHO</v>
      </c>
      <c r="H40" s="63" t="s">
        <v>409</v>
      </c>
      <c r="I40" s="16">
        <v>1.6387500000000002</v>
      </c>
      <c r="J40" s="11">
        <v>24819.156696360005</v>
      </c>
      <c r="K40" s="11">
        <v>67.997689579068506</v>
      </c>
      <c r="L40" s="14">
        <v>4.971678898258153</v>
      </c>
      <c r="M40" s="92" t="s">
        <v>620</v>
      </c>
      <c r="N40" s="92" t="s">
        <v>589</v>
      </c>
      <c r="O40" s="11">
        <v>4961.25</v>
      </c>
      <c r="P40" s="8">
        <v>13.592465753424657</v>
      </c>
      <c r="Q40" s="15">
        <v>1.1068086662968786</v>
      </c>
      <c r="R40" s="107" t="s">
        <v>589</v>
      </c>
      <c r="S40" s="110">
        <v>15051.488206560001</v>
      </c>
      <c r="T40" s="109">
        <v>41.236953990575344</v>
      </c>
      <c r="U40" s="108">
        <v>3</v>
      </c>
      <c r="V40" s="107" t="s">
        <v>589</v>
      </c>
      <c r="W40" s="9">
        <v>119.08217987016002</v>
      </c>
      <c r="X40" s="31">
        <v>0.32625254758947952</v>
      </c>
      <c r="Y40" s="9">
        <v>24.1</v>
      </c>
      <c r="Z40" s="91" t="s">
        <v>589</v>
      </c>
      <c r="AA40" s="14">
        <v>18.471806867280002</v>
      </c>
      <c r="AB40" s="13">
        <v>5.0607690047342467E-2</v>
      </c>
      <c r="AC40" s="14">
        <v>3.7000000000000006</v>
      </c>
      <c r="AD40" s="15" t="s">
        <v>587</v>
      </c>
      <c r="AE40" s="5">
        <v>6422178.6796439998</v>
      </c>
      <c r="AF40" s="5">
        <v>17602.903305</v>
      </c>
      <c r="AG40" s="5">
        <v>1285</v>
      </c>
      <c r="AH40" s="82" t="s">
        <v>594</v>
      </c>
      <c r="AI40" s="83" t="s">
        <v>589</v>
      </c>
      <c r="AJ40" s="10" t="s">
        <v>468</v>
      </c>
      <c r="AK40" s="19" t="s">
        <v>468</v>
      </c>
      <c r="AL40" s="10" t="s">
        <v>451</v>
      </c>
      <c r="AM40" s="10" t="s">
        <v>211</v>
      </c>
      <c r="AN40" s="10" t="s">
        <v>451</v>
      </c>
      <c r="AO40" s="10" t="s">
        <v>451</v>
      </c>
      <c r="AP40" s="10" t="s">
        <v>451</v>
      </c>
      <c r="AQ40" s="56" t="s">
        <v>231</v>
      </c>
      <c r="AR40" s="12">
        <v>2</v>
      </c>
      <c r="AS40" s="12">
        <v>0</v>
      </c>
      <c r="AT40" s="12">
        <v>3</v>
      </c>
      <c r="AU40" s="12">
        <v>0</v>
      </c>
      <c r="AV40" s="17" t="s">
        <v>314</v>
      </c>
      <c r="AW40" s="35"/>
      <c r="AX40" s="35"/>
      <c r="AY40" s="35"/>
      <c r="AZ40" s="35"/>
      <c r="BA40" s="18"/>
      <c r="BB40" s="35"/>
      <c r="BC40" s="56">
        <v>0</v>
      </c>
      <c r="BD40" s="11">
        <v>50589</v>
      </c>
      <c r="BE40" s="10">
        <v>0.23</v>
      </c>
      <c r="BF40" s="78" t="s">
        <v>435</v>
      </c>
      <c r="BG40" s="10">
        <v>0.2</v>
      </c>
      <c r="BH40" s="78" t="s">
        <v>435</v>
      </c>
      <c r="BI40" s="10">
        <v>35</v>
      </c>
      <c r="BJ40" s="10">
        <v>62</v>
      </c>
      <c r="BK40" s="10" t="s">
        <v>371</v>
      </c>
      <c r="BL40" s="19" t="str">
        <f>HYPERLINK(BK40,"EJScreen")</f>
        <v>EJScreen</v>
      </c>
    </row>
    <row r="41" spans="1:64" s="10" customFormat="1" x14ac:dyDescent="0.35">
      <c r="A41" s="10" t="s">
        <v>35</v>
      </c>
      <c r="B41" s="10" t="s">
        <v>178</v>
      </c>
      <c r="C41" s="10" t="s">
        <v>259</v>
      </c>
      <c r="D41" s="10" t="s">
        <v>106</v>
      </c>
      <c r="E41" s="11">
        <v>375000</v>
      </c>
      <c r="F41" s="12">
        <v>110000424611</v>
      </c>
      <c r="G41" s="52" t="str">
        <f>HYPERLINK(CONCATENATE("https://echo.epa.gov/detailed-facility-report?fid="&amp;F41),"ECHO")</f>
        <v>ECHO</v>
      </c>
      <c r="H41" s="63" t="s">
        <v>421</v>
      </c>
      <c r="I41" s="16">
        <v>2.4031833333333332</v>
      </c>
      <c r="J41" s="11">
        <v>86802.187748640004</v>
      </c>
      <c r="K41" s="11">
        <v>237.8142130099726</v>
      </c>
      <c r="L41" s="14">
        <v>11.856937291034162</v>
      </c>
      <c r="M41" s="92" t="s">
        <v>620</v>
      </c>
      <c r="N41" s="92" t="s">
        <v>590</v>
      </c>
      <c r="O41" s="11">
        <v>3918.2298750000004</v>
      </c>
      <c r="P41" s="8">
        <v>10.734876369863015</v>
      </c>
      <c r="Q41" s="15">
        <v>0.5412499999999999</v>
      </c>
      <c r="R41" s="107" t="s">
        <v>589</v>
      </c>
      <c r="S41" s="110">
        <v>36986.305193759996</v>
      </c>
      <c r="T41" s="109">
        <v>101.33234299660275</v>
      </c>
      <c r="U41" s="108">
        <v>5.05</v>
      </c>
      <c r="V41" s="107" t="s">
        <v>587</v>
      </c>
      <c r="W41" s="9">
        <v>2874.8479101887997</v>
      </c>
      <c r="X41" s="31">
        <v>7.8762956443528758</v>
      </c>
      <c r="Y41" s="9">
        <v>393.5</v>
      </c>
      <c r="Z41" s="91" t="s">
        <v>589</v>
      </c>
      <c r="AA41" s="14">
        <v>21.245008736639999</v>
      </c>
      <c r="AB41" s="13">
        <v>5.8205503388054795E-2</v>
      </c>
      <c r="AC41" s="14">
        <v>2.899999999999999</v>
      </c>
      <c r="AD41" s="15" t="s">
        <v>587</v>
      </c>
      <c r="AE41" s="5">
        <v>16557627.129888004</v>
      </c>
      <c r="AF41" s="5">
        <v>45313.407958000003</v>
      </c>
      <c r="AG41" s="5">
        <v>2262.5</v>
      </c>
      <c r="AH41" s="82" t="s">
        <v>594</v>
      </c>
      <c r="AI41" s="83" t="s">
        <v>589</v>
      </c>
      <c r="AJ41" s="10" t="s">
        <v>468</v>
      </c>
      <c r="AK41" s="76" t="s">
        <v>468</v>
      </c>
      <c r="AL41" s="10" t="s">
        <v>451</v>
      </c>
      <c r="AM41" s="10" t="s">
        <v>211</v>
      </c>
      <c r="AN41" s="10" t="s">
        <v>451</v>
      </c>
      <c r="AO41" s="10" t="s">
        <v>451</v>
      </c>
      <c r="AP41" s="10" t="s">
        <v>451</v>
      </c>
      <c r="AQ41" s="56" t="s">
        <v>231</v>
      </c>
      <c r="AR41" s="12">
        <v>1</v>
      </c>
      <c r="AS41" s="12">
        <v>0</v>
      </c>
      <c r="AT41" s="12">
        <v>1</v>
      </c>
      <c r="AU41" s="12">
        <v>0</v>
      </c>
      <c r="AV41" s="17" t="s">
        <v>315</v>
      </c>
      <c r="AW41" s="35"/>
      <c r="AX41" s="35"/>
      <c r="AY41" s="35"/>
      <c r="AZ41" s="35"/>
      <c r="BA41" s="18">
        <v>33329</v>
      </c>
      <c r="BB41" s="35">
        <v>44800</v>
      </c>
      <c r="BC41" s="56">
        <v>0</v>
      </c>
      <c r="BD41" s="11">
        <v>3074</v>
      </c>
      <c r="BE41" s="10">
        <v>0.12</v>
      </c>
      <c r="BF41" s="78" t="s">
        <v>435</v>
      </c>
      <c r="BG41" s="10">
        <v>0.03</v>
      </c>
      <c r="BH41" s="78" t="s">
        <v>435</v>
      </c>
      <c r="BI41" s="10">
        <v>6</v>
      </c>
      <c r="BJ41" s="10">
        <v>14</v>
      </c>
      <c r="BK41" s="10" t="s">
        <v>361</v>
      </c>
      <c r="BL41" s="19" t="str">
        <f>HYPERLINK(BK41,"EJScreen")</f>
        <v>EJScreen</v>
      </c>
    </row>
    <row r="42" spans="1:64" s="10" customFormat="1" x14ac:dyDescent="0.35">
      <c r="A42" s="10" t="s">
        <v>19</v>
      </c>
      <c r="B42" s="10" t="s">
        <v>162</v>
      </c>
      <c r="C42" s="10" t="s">
        <v>253</v>
      </c>
      <c r="D42" s="10" t="s">
        <v>90</v>
      </c>
      <c r="E42" s="11">
        <v>375200</v>
      </c>
      <c r="F42" s="12">
        <v>110000377477</v>
      </c>
      <c r="G42" s="52" t="str">
        <f>HYPERLINK(CONCATENATE("https://echo.epa.gov/detailed-facility-report?fid="&amp;F42),"ECHO")</f>
        <v>ECHO</v>
      </c>
      <c r="H42" s="63" t="s">
        <v>409</v>
      </c>
      <c r="I42" s="16">
        <v>9.6241666666666656</v>
      </c>
      <c r="J42" s="11">
        <v>195457.1</v>
      </c>
      <c r="K42" s="11">
        <v>535.49890410958903</v>
      </c>
      <c r="L42" s="14">
        <v>6.6667945346314434</v>
      </c>
      <c r="M42" s="92" t="s">
        <v>622</v>
      </c>
      <c r="N42" s="92" t="s">
        <v>623</v>
      </c>
      <c r="O42" s="11">
        <v>29799.1</v>
      </c>
      <c r="P42" s="8">
        <v>81.641369863013693</v>
      </c>
      <c r="Q42" s="15">
        <v>1.2416666666666669</v>
      </c>
      <c r="R42" s="107" t="s">
        <v>589</v>
      </c>
      <c r="S42" s="110">
        <v>165658</v>
      </c>
      <c r="T42" s="109">
        <v>453.85753424657537</v>
      </c>
      <c r="U42" s="108">
        <v>5.6503849132007771</v>
      </c>
      <c r="V42" s="107" t="s">
        <v>591</v>
      </c>
      <c r="W42" s="9">
        <v>1584.87</v>
      </c>
      <c r="X42" s="31">
        <v>4.3421095890410957</v>
      </c>
      <c r="Y42" s="9">
        <v>54</v>
      </c>
      <c r="Z42" s="91" t="s">
        <v>587</v>
      </c>
      <c r="AA42" s="14">
        <v>136.61000000000001</v>
      </c>
      <c r="AB42" s="13">
        <v>0.37427397260273976</v>
      </c>
      <c r="AC42" s="14">
        <v>4.5583333333333336</v>
      </c>
      <c r="AD42" s="15" t="s">
        <v>589</v>
      </c>
      <c r="AE42" s="5"/>
      <c r="AF42" s="5"/>
      <c r="AG42" s="5"/>
      <c r="AH42" s="82"/>
      <c r="AI42" s="83" t="s">
        <v>588</v>
      </c>
      <c r="AJ42" s="10" t="s">
        <v>494</v>
      </c>
      <c r="AL42" s="10" t="s">
        <v>434</v>
      </c>
      <c r="AQ42" s="56"/>
      <c r="AR42" s="12">
        <v>2</v>
      </c>
      <c r="AS42" s="12">
        <v>0</v>
      </c>
      <c r="AT42" s="12">
        <v>3</v>
      </c>
      <c r="AU42" s="12">
        <v>0</v>
      </c>
      <c r="AV42" s="17" t="s">
        <v>315</v>
      </c>
      <c r="AW42" s="35"/>
      <c r="AX42" s="35"/>
      <c r="AY42" s="35"/>
      <c r="AZ42" s="35"/>
      <c r="BA42" s="18">
        <v>40130</v>
      </c>
      <c r="BB42" s="35">
        <v>26235</v>
      </c>
      <c r="BC42" s="56">
        <v>0</v>
      </c>
      <c r="BD42" s="11">
        <v>13004</v>
      </c>
      <c r="BE42" s="10">
        <v>0.59</v>
      </c>
      <c r="BF42" s="78" t="s">
        <v>211</v>
      </c>
      <c r="BG42" s="10">
        <v>0.47</v>
      </c>
      <c r="BH42" s="78" t="s">
        <v>211</v>
      </c>
      <c r="BI42" s="10">
        <v>77</v>
      </c>
      <c r="BJ42" s="10">
        <v>65</v>
      </c>
      <c r="BK42" s="10" t="s">
        <v>359</v>
      </c>
      <c r="BL42" s="19" t="str">
        <f>HYPERLINK(BK42,"EJScreen")</f>
        <v>EJScreen</v>
      </c>
    </row>
    <row r="43" spans="1:64" s="10" customFormat="1" x14ac:dyDescent="0.35">
      <c r="A43" s="10" t="s">
        <v>69</v>
      </c>
      <c r="B43" s="10" t="s">
        <v>209</v>
      </c>
      <c r="C43" s="10" t="s">
        <v>253</v>
      </c>
      <c r="D43" s="10" t="s">
        <v>139</v>
      </c>
      <c r="E43" s="11">
        <v>12500</v>
      </c>
      <c r="F43" s="12">
        <v>110000590842</v>
      </c>
      <c r="G43" s="52" t="str">
        <f>HYPERLINK(CONCATENATE("https://echo.epa.gov/detailed-facility-report?fid="&amp;F43),"ECHO")</f>
        <v>ECHO</v>
      </c>
      <c r="H43" s="63" t="s">
        <v>409</v>
      </c>
      <c r="I43" s="16">
        <v>0.15</v>
      </c>
      <c r="J43" s="11">
        <v>1606.2166666666665</v>
      </c>
      <c r="K43" s="11">
        <v>4.400593607305936</v>
      </c>
      <c r="L43" s="14">
        <v>3.5151318853789721</v>
      </c>
      <c r="M43" s="92" t="s">
        <v>629</v>
      </c>
      <c r="N43" s="92" t="s">
        <v>589</v>
      </c>
      <c r="O43" s="11">
        <v>336.48909090909098</v>
      </c>
      <c r="P43" s="8">
        <v>0.92188792029887934</v>
      </c>
      <c r="Q43" s="15">
        <v>0.82</v>
      </c>
      <c r="R43" s="107" t="s">
        <v>589</v>
      </c>
      <c r="S43" s="110">
        <v>0</v>
      </c>
      <c r="T43" s="109">
        <v>0</v>
      </c>
      <c r="U43" s="103" t="s">
        <v>681</v>
      </c>
      <c r="V43" s="107" t="s">
        <v>587</v>
      </c>
      <c r="W43" s="9">
        <v>0</v>
      </c>
      <c r="X43" s="31">
        <v>0</v>
      </c>
      <c r="Y43" s="103" t="s">
        <v>681</v>
      </c>
      <c r="Z43" s="91" t="s">
        <v>587</v>
      </c>
      <c r="AA43" s="14">
        <v>0.72</v>
      </c>
      <c r="AB43" s="13">
        <v>1.9726027397260273E-3</v>
      </c>
      <c r="AC43" s="14">
        <v>1.5600000000000003</v>
      </c>
      <c r="AD43" s="15" t="s">
        <v>587</v>
      </c>
      <c r="AE43" s="5">
        <v>0</v>
      </c>
      <c r="AF43" s="5">
        <v>0</v>
      </c>
      <c r="AG43" s="104" t="s">
        <v>681</v>
      </c>
      <c r="AH43" s="82" t="s">
        <v>593</v>
      </c>
      <c r="AI43" s="83" t="s">
        <v>587</v>
      </c>
      <c r="AJ43" s="10" t="s">
        <v>495</v>
      </c>
      <c r="AK43" s="19" t="s">
        <v>496</v>
      </c>
      <c r="AL43" s="10" t="s">
        <v>436</v>
      </c>
      <c r="AM43" s="10" t="s">
        <v>436</v>
      </c>
      <c r="AO43" s="10" t="s">
        <v>454</v>
      </c>
      <c r="AQ43" s="56"/>
      <c r="AR43" s="12">
        <v>11</v>
      </c>
      <c r="AS43" s="12">
        <v>11</v>
      </c>
      <c r="AT43" s="12">
        <v>144</v>
      </c>
      <c r="AU43" s="12">
        <v>63</v>
      </c>
      <c r="AV43" s="17" t="s">
        <v>318</v>
      </c>
      <c r="AW43" s="34">
        <v>85500</v>
      </c>
      <c r="AX43" s="34"/>
      <c r="AY43" s="34"/>
      <c r="AZ43" s="34">
        <v>85500</v>
      </c>
      <c r="BA43" s="18">
        <v>44410</v>
      </c>
      <c r="BB43" s="35">
        <v>55500</v>
      </c>
      <c r="BC43" s="56">
        <v>2</v>
      </c>
      <c r="BD43" s="11">
        <v>1625</v>
      </c>
      <c r="BE43" s="10">
        <v>0.47</v>
      </c>
      <c r="BF43" s="78" t="s">
        <v>211</v>
      </c>
      <c r="BG43" s="10">
        <v>0.57999999999999996</v>
      </c>
      <c r="BH43" s="78" t="s">
        <v>211</v>
      </c>
      <c r="BI43" s="10">
        <v>76</v>
      </c>
      <c r="BJ43" s="10">
        <v>64</v>
      </c>
      <c r="BK43" s="10" t="s">
        <v>393</v>
      </c>
      <c r="BL43" s="19" t="str">
        <f>HYPERLINK(BK43,"EJScreen")</f>
        <v>EJScreen</v>
      </c>
    </row>
    <row r="44" spans="1:64" s="10" customFormat="1" x14ac:dyDescent="0.35">
      <c r="A44" s="10" t="s">
        <v>43</v>
      </c>
      <c r="B44" s="10" t="s">
        <v>187</v>
      </c>
      <c r="C44" s="10" t="s">
        <v>253</v>
      </c>
      <c r="D44" s="10" t="s">
        <v>115</v>
      </c>
      <c r="E44" s="11">
        <v>27300</v>
      </c>
      <c r="F44" s="12">
        <v>110040620600</v>
      </c>
      <c r="G44" s="52" t="str">
        <f>HYPERLINK(CONCATENATE("https://echo.epa.gov/detailed-facility-report?fid="&amp;F44),"ECHO")</f>
        <v>ECHO</v>
      </c>
      <c r="H44" s="63" t="s">
        <v>409</v>
      </c>
      <c r="I44" s="16">
        <v>0.40205000000000002</v>
      </c>
      <c r="J44" s="11">
        <v>44837.9</v>
      </c>
      <c r="K44" s="11">
        <v>122.84356164383561</v>
      </c>
      <c r="L44" s="14">
        <v>36.609513090556952</v>
      </c>
      <c r="M44" s="92" t="s">
        <v>629</v>
      </c>
      <c r="N44" s="92" t="s">
        <v>589</v>
      </c>
      <c r="O44" s="11">
        <v>27924.219999999998</v>
      </c>
      <c r="P44" s="8">
        <v>76.504712328767113</v>
      </c>
      <c r="Q44" s="15">
        <v>23.137499999999999</v>
      </c>
      <c r="R44" s="107" t="s">
        <v>589</v>
      </c>
      <c r="S44" s="110"/>
      <c r="T44" s="109"/>
      <c r="U44" s="108"/>
      <c r="V44" s="107" t="s">
        <v>588</v>
      </c>
      <c r="W44" s="9">
        <v>15.94</v>
      </c>
      <c r="X44" s="31">
        <v>4.3671232876712325E-2</v>
      </c>
      <c r="Y44" s="9">
        <v>13</v>
      </c>
      <c r="Z44" s="91" t="s">
        <v>587</v>
      </c>
      <c r="AA44" s="14">
        <v>1.79</v>
      </c>
      <c r="AB44" s="13">
        <v>4.9041095890410957E-3</v>
      </c>
      <c r="AC44" s="14">
        <v>1.46</v>
      </c>
      <c r="AD44" s="15" t="s">
        <v>587</v>
      </c>
      <c r="AE44" s="5"/>
      <c r="AF44" s="5"/>
      <c r="AG44" s="5"/>
      <c r="AH44" s="82"/>
      <c r="AI44" s="83" t="s">
        <v>588</v>
      </c>
      <c r="AJ44" s="10" t="s">
        <v>497</v>
      </c>
      <c r="AL44" s="10" t="s">
        <v>434</v>
      </c>
      <c r="AQ44" s="56"/>
      <c r="AR44" s="12">
        <v>9</v>
      </c>
      <c r="AS44" s="12">
        <v>0</v>
      </c>
      <c r="AT44" s="12">
        <v>5</v>
      </c>
      <c r="AU44" s="12">
        <v>0</v>
      </c>
      <c r="AV44" s="17" t="s">
        <v>315</v>
      </c>
      <c r="AW44" s="35"/>
      <c r="AX44" s="35"/>
      <c r="AY44" s="35"/>
      <c r="AZ44" s="35"/>
      <c r="BA44" s="18">
        <v>40365</v>
      </c>
      <c r="BB44" s="35">
        <v>38500</v>
      </c>
      <c r="BC44" s="56">
        <v>0</v>
      </c>
      <c r="BD44" s="11">
        <v>3120</v>
      </c>
      <c r="BE44" s="10">
        <v>0.83</v>
      </c>
      <c r="BF44" s="78" t="s">
        <v>211</v>
      </c>
      <c r="BG44" s="10">
        <v>0.6</v>
      </c>
      <c r="BH44" s="78" t="s">
        <v>211</v>
      </c>
      <c r="BI44" s="10">
        <v>90</v>
      </c>
      <c r="BJ44" s="10">
        <v>83</v>
      </c>
      <c r="BK44" s="10" t="s">
        <v>395</v>
      </c>
      <c r="BL44" s="19" t="str">
        <f>HYPERLINK(BK44,"EJScreen")</f>
        <v>EJScreen</v>
      </c>
    </row>
    <row r="45" spans="1:64" s="10" customFormat="1" x14ac:dyDescent="0.35">
      <c r="A45" s="10" t="s">
        <v>57</v>
      </c>
      <c r="B45" s="10" t="s">
        <v>198</v>
      </c>
      <c r="C45" s="10" t="s">
        <v>266</v>
      </c>
      <c r="D45" s="10" t="s">
        <v>571</v>
      </c>
      <c r="E45" s="11">
        <v>62900</v>
      </c>
      <c r="F45" s="12">
        <v>110000428421</v>
      </c>
      <c r="G45" s="52" t="str">
        <f>HYPERLINK(CONCATENATE("https://echo.epa.gov/detailed-facility-report?fid="&amp;F45),"ECHO")</f>
        <v>ECHO</v>
      </c>
      <c r="H45" s="63" t="s">
        <v>420</v>
      </c>
      <c r="I45" s="16">
        <v>0.80999999999999994</v>
      </c>
      <c r="J45" s="11">
        <v>19282.088459400002</v>
      </c>
      <c r="K45" s="11">
        <v>90.103217100000009</v>
      </c>
      <c r="L45" s="14">
        <v>13.328365639783087</v>
      </c>
      <c r="M45" s="92" t="s">
        <v>620</v>
      </c>
      <c r="N45" s="92" t="s">
        <v>589</v>
      </c>
      <c r="O45" s="11">
        <v>14250</v>
      </c>
      <c r="P45" s="8">
        <v>66.588785046728972</v>
      </c>
      <c r="Q45" s="15"/>
      <c r="R45" s="107" t="s">
        <v>589</v>
      </c>
      <c r="S45" s="110">
        <v>86.582238600000011</v>
      </c>
      <c r="T45" s="109">
        <v>0.40458990000000006</v>
      </c>
      <c r="U45" s="108">
        <v>6.0000000000000005E-2</v>
      </c>
      <c r="V45" s="107" t="s">
        <v>589</v>
      </c>
      <c r="W45" s="9">
        <v>54.92686212000001</v>
      </c>
      <c r="X45" s="31">
        <v>0.25666758000000006</v>
      </c>
      <c r="Y45" s="9">
        <v>38</v>
      </c>
      <c r="Z45" s="91" t="s">
        <v>587</v>
      </c>
      <c r="AA45" s="14">
        <v>15</v>
      </c>
      <c r="AB45" s="13">
        <v>7.0093457943925228E-2</v>
      </c>
      <c r="AC45" s="14">
        <v>10.37</v>
      </c>
      <c r="AD45" s="15" t="s">
        <v>591</v>
      </c>
      <c r="AE45" s="5">
        <v>247170.87954000002</v>
      </c>
      <c r="AF45" s="5">
        <v>674.33593499999995</v>
      </c>
      <c r="AG45" s="5">
        <v>171</v>
      </c>
      <c r="AH45" s="82" t="s">
        <v>593</v>
      </c>
      <c r="AI45" s="83" t="s">
        <v>587</v>
      </c>
      <c r="AJ45" s="10" t="s">
        <v>498</v>
      </c>
      <c r="AK45" s="76" t="s">
        <v>498</v>
      </c>
      <c r="AL45" s="10" t="s">
        <v>451</v>
      </c>
      <c r="AM45" s="10" t="s">
        <v>211</v>
      </c>
      <c r="AN45" s="10" t="s">
        <v>451</v>
      </c>
      <c r="AO45" s="10" t="s">
        <v>451</v>
      </c>
      <c r="AQ45" s="56" t="s">
        <v>237</v>
      </c>
      <c r="AR45" s="12">
        <v>3</v>
      </c>
      <c r="AS45" s="12">
        <v>0</v>
      </c>
      <c r="AT45" s="12">
        <v>0</v>
      </c>
      <c r="AU45" s="12">
        <v>0</v>
      </c>
      <c r="AV45" s="17" t="s">
        <v>315</v>
      </c>
      <c r="AW45" s="35"/>
      <c r="AX45" s="35"/>
      <c r="AY45" s="35"/>
      <c r="AZ45" s="35"/>
      <c r="BA45" s="18">
        <v>40793</v>
      </c>
      <c r="BB45" s="35">
        <v>6270</v>
      </c>
      <c r="BC45" s="56">
        <v>0</v>
      </c>
      <c r="BD45" s="11">
        <v>26424</v>
      </c>
      <c r="BE45" s="10">
        <v>0.15</v>
      </c>
      <c r="BF45" s="78" t="s">
        <v>435</v>
      </c>
      <c r="BG45" s="10">
        <v>0.28000000000000003</v>
      </c>
      <c r="BH45" s="78" t="s">
        <v>435</v>
      </c>
      <c r="BI45" s="10">
        <v>36</v>
      </c>
      <c r="BJ45" s="10">
        <v>55</v>
      </c>
      <c r="BK45" s="10" t="s">
        <v>391</v>
      </c>
      <c r="BL45" s="19" t="str">
        <f>HYPERLINK(BK45,"EJScreen")</f>
        <v>EJScreen</v>
      </c>
    </row>
    <row r="46" spans="1:64" s="10" customFormat="1" x14ac:dyDescent="0.35">
      <c r="A46" s="10" t="s">
        <v>63</v>
      </c>
      <c r="B46" s="10" t="s">
        <v>203</v>
      </c>
      <c r="C46" s="10" t="s">
        <v>268</v>
      </c>
      <c r="D46" s="10" t="s">
        <v>134</v>
      </c>
      <c r="E46" s="11">
        <v>74000</v>
      </c>
      <c r="F46" s="12">
        <v>110025329918</v>
      </c>
      <c r="G46" s="52" t="str">
        <f>HYPERLINK(CONCATENATE("https://echo.epa.gov/detailed-facility-report?fid="&amp;F46),"ECHO")</f>
        <v>ECHO</v>
      </c>
      <c r="H46" s="63" t="s">
        <v>418</v>
      </c>
      <c r="I46" s="16">
        <v>0.98499999999999999</v>
      </c>
      <c r="J46" s="11">
        <v>10355.241077999999</v>
      </c>
      <c r="K46" s="11">
        <v>28.37052350136986</v>
      </c>
      <c r="L46" s="14">
        <v>3.4510618176761003</v>
      </c>
      <c r="M46" s="92" t="s">
        <v>629</v>
      </c>
      <c r="N46" s="92" t="s">
        <v>589</v>
      </c>
      <c r="O46" s="11">
        <v>5566.2</v>
      </c>
      <c r="P46" s="8">
        <v>15.249863013698629</v>
      </c>
      <c r="Q46" s="15">
        <v>2.1750000000000003</v>
      </c>
      <c r="R46" s="107" t="s">
        <v>589</v>
      </c>
      <c r="S46" s="110">
        <v>1343.78946</v>
      </c>
      <c r="T46" s="109">
        <v>3.6816149589041096</v>
      </c>
      <c r="U46" s="108">
        <v>0.45000000000000012</v>
      </c>
      <c r="V46" s="107" t="s">
        <v>587</v>
      </c>
      <c r="W46" s="9">
        <v>24.188210279999993</v>
      </c>
      <c r="X46" s="31">
        <v>6.6269069260273955E-2</v>
      </c>
      <c r="Y46" s="9">
        <v>8.0999999999999979</v>
      </c>
      <c r="Z46" s="91" t="s">
        <v>587</v>
      </c>
      <c r="AA46" s="14">
        <v>0</v>
      </c>
      <c r="AB46" s="13">
        <v>0</v>
      </c>
      <c r="AC46" s="103" t="s">
        <v>681</v>
      </c>
      <c r="AD46" s="15" t="s">
        <v>587</v>
      </c>
      <c r="AE46" s="5">
        <v>7421881.9891320001</v>
      </c>
      <c r="AF46" s="5">
        <v>20434.925334200001</v>
      </c>
      <c r="AG46" s="5">
        <v>2520.6141666666663</v>
      </c>
      <c r="AH46" s="84" t="s">
        <v>592</v>
      </c>
      <c r="AI46" s="83" t="s">
        <v>589</v>
      </c>
      <c r="AJ46" s="10" t="s">
        <v>499</v>
      </c>
      <c r="AK46" s="76" t="s">
        <v>499</v>
      </c>
      <c r="AL46" s="10" t="s">
        <v>449</v>
      </c>
      <c r="AM46" s="10" t="s">
        <v>435</v>
      </c>
      <c r="AN46" s="10" t="s">
        <v>449</v>
      </c>
      <c r="AO46" s="10" t="s">
        <v>449</v>
      </c>
      <c r="AP46" s="10" t="s">
        <v>449</v>
      </c>
      <c r="AQ46" s="56"/>
      <c r="AR46" s="12">
        <v>1</v>
      </c>
      <c r="AS46" s="12">
        <v>0</v>
      </c>
      <c r="AT46" s="12">
        <v>0</v>
      </c>
      <c r="AU46" s="12">
        <v>0</v>
      </c>
      <c r="AV46" s="17" t="s">
        <v>315</v>
      </c>
      <c r="AW46" s="35"/>
      <c r="AX46" s="35"/>
      <c r="AY46" s="35"/>
      <c r="AZ46" s="35"/>
      <c r="BA46" s="18"/>
      <c r="BB46" s="35"/>
      <c r="BC46" s="56">
        <v>0</v>
      </c>
      <c r="BD46" s="11">
        <v>18451</v>
      </c>
      <c r="BE46" s="10">
        <v>0.13</v>
      </c>
      <c r="BF46" s="78" t="s">
        <v>435</v>
      </c>
      <c r="BG46" s="10">
        <v>0.22</v>
      </c>
      <c r="BH46" s="78" t="s">
        <v>435</v>
      </c>
      <c r="BI46" s="10">
        <v>26</v>
      </c>
      <c r="BJ46" s="10">
        <v>51</v>
      </c>
      <c r="BK46" s="10" t="s">
        <v>388</v>
      </c>
      <c r="BL46" s="19" t="str">
        <f>HYPERLINK(BK46,"EJScreen")</f>
        <v>EJScreen</v>
      </c>
    </row>
    <row r="47" spans="1:64" s="10" customFormat="1" x14ac:dyDescent="0.35">
      <c r="A47" s="10" t="s">
        <v>6</v>
      </c>
      <c r="B47" s="10" t="s">
        <v>147</v>
      </c>
      <c r="C47" s="10" t="s">
        <v>251</v>
      </c>
      <c r="D47" s="10" t="s">
        <v>572</v>
      </c>
      <c r="E47" s="11">
        <v>272100</v>
      </c>
      <c r="F47" s="12">
        <v>110041133163</v>
      </c>
      <c r="G47" s="52" t="str">
        <f>HYPERLINK(CONCATENATE("https://echo.epa.gov/detailed-facility-report?fid="&amp;F47),"ECHO")</f>
        <v>ECHO</v>
      </c>
      <c r="H47" s="63" t="s">
        <v>418</v>
      </c>
      <c r="I47" s="16">
        <v>8.75</v>
      </c>
      <c r="J47" s="11">
        <v>561052</v>
      </c>
      <c r="K47" s="11">
        <v>1537.1</v>
      </c>
      <c r="L47" s="14">
        <v>21.048620426814246</v>
      </c>
      <c r="M47" s="92" t="s">
        <v>621</v>
      </c>
      <c r="N47" s="92" t="s">
        <v>590</v>
      </c>
      <c r="O47" s="11">
        <v>1550</v>
      </c>
      <c r="P47" s="8">
        <v>4.2468904109589047</v>
      </c>
      <c r="Q47" s="15">
        <v>4.25</v>
      </c>
      <c r="R47" s="107" t="s">
        <v>589</v>
      </c>
      <c r="S47" s="110">
        <v>532859</v>
      </c>
      <c r="T47" s="109">
        <v>1459.8868931506847</v>
      </c>
      <c r="U47" s="108">
        <v>20</v>
      </c>
      <c r="V47" s="107" t="s">
        <v>587</v>
      </c>
      <c r="W47" s="9">
        <v>346.35816540000002</v>
      </c>
      <c r="X47" s="31">
        <v>0.94892648054794526</v>
      </c>
      <c r="Y47" s="9">
        <v>13</v>
      </c>
      <c r="Z47" s="91" t="s">
        <v>587</v>
      </c>
      <c r="AA47" s="14">
        <v>254.23650000000001</v>
      </c>
      <c r="AB47" s="13">
        <v>0.69653835616438353</v>
      </c>
      <c r="AC47" s="14">
        <v>9.59</v>
      </c>
      <c r="AD47" s="15" t="s">
        <v>590</v>
      </c>
      <c r="AE47" s="5"/>
      <c r="AF47" s="85"/>
      <c r="AG47" s="85"/>
      <c r="AH47" s="86"/>
      <c r="AI47" s="87" t="s">
        <v>595</v>
      </c>
      <c r="AJ47" s="10" t="s">
        <v>500</v>
      </c>
      <c r="AK47" s="76" t="s">
        <v>501</v>
      </c>
      <c r="AL47" s="10" t="s">
        <v>451</v>
      </c>
      <c r="AM47" s="10" t="s">
        <v>211</v>
      </c>
      <c r="AN47" s="10" t="s">
        <v>451</v>
      </c>
      <c r="AO47" s="10" t="s">
        <v>454</v>
      </c>
      <c r="AP47" s="10" t="s">
        <v>451</v>
      </c>
      <c r="AQ47" s="56" t="s">
        <v>218</v>
      </c>
      <c r="AR47" s="12">
        <v>9</v>
      </c>
      <c r="AS47" s="12">
        <v>0</v>
      </c>
      <c r="AT47" s="12">
        <v>1</v>
      </c>
      <c r="AU47" s="12">
        <v>0</v>
      </c>
      <c r="AV47" s="17" t="s">
        <v>314</v>
      </c>
      <c r="AW47" s="35"/>
      <c r="AX47" s="35"/>
      <c r="AY47" s="35"/>
      <c r="AZ47" s="35"/>
      <c r="BA47" s="18"/>
      <c r="BB47" s="35"/>
      <c r="BC47" s="56">
        <v>0</v>
      </c>
      <c r="BD47" s="11">
        <v>190497</v>
      </c>
      <c r="BE47" s="10">
        <v>0.83</v>
      </c>
      <c r="BF47" s="78" t="s">
        <v>211</v>
      </c>
      <c r="BG47" s="10">
        <v>0.37</v>
      </c>
      <c r="BH47" s="78" t="s">
        <v>211</v>
      </c>
      <c r="BI47" s="10">
        <v>82</v>
      </c>
      <c r="BJ47" s="10">
        <v>83</v>
      </c>
      <c r="BK47" s="10" t="s">
        <v>325</v>
      </c>
      <c r="BL47" s="19" t="str">
        <f>HYPERLINK(BK47,"EJScreen")</f>
        <v>EJScreen</v>
      </c>
    </row>
    <row r="48" spans="1:64" s="10" customFormat="1" x14ac:dyDescent="0.35">
      <c r="A48" s="10" t="s">
        <v>26</v>
      </c>
      <c r="B48" s="10" t="s">
        <v>169</v>
      </c>
      <c r="C48" s="10" t="s">
        <v>251</v>
      </c>
      <c r="D48" s="10" t="s">
        <v>97</v>
      </c>
      <c r="E48" s="11">
        <v>105000</v>
      </c>
      <c r="F48" s="12">
        <v>110022294569</v>
      </c>
      <c r="G48" s="52" t="str">
        <f>HYPERLINK(CONCATENATE("https://echo.epa.gov/detailed-facility-report?fid="&amp;F48),"ECHO")</f>
        <v>ECHO</v>
      </c>
      <c r="H48" s="63" t="s">
        <v>409</v>
      </c>
      <c r="I48" s="16">
        <v>6.8065833333333332</v>
      </c>
      <c r="J48" s="11">
        <v>140178.52892399998</v>
      </c>
      <c r="K48" s="11">
        <v>384.05076417534241</v>
      </c>
      <c r="L48" s="14">
        <v>6.7605353381939404</v>
      </c>
      <c r="M48" s="92" t="s">
        <v>625</v>
      </c>
      <c r="N48" s="92" t="s">
        <v>590</v>
      </c>
      <c r="O48" s="11">
        <v>5419.8899999999994</v>
      </c>
      <c r="P48" s="8">
        <v>14.849013698630136</v>
      </c>
      <c r="Q48" s="15">
        <v>0.28666666666666668</v>
      </c>
      <c r="R48" s="107" t="s">
        <v>589</v>
      </c>
      <c r="S48" s="110">
        <v>134758.638924</v>
      </c>
      <c r="T48" s="109">
        <v>369.20175047671233</v>
      </c>
      <c r="U48" s="108">
        <v>6.5</v>
      </c>
      <c r="V48" s="107" t="s">
        <v>587</v>
      </c>
      <c r="W48" s="9">
        <v>217.68703210800004</v>
      </c>
      <c r="X48" s="31">
        <v>0.59640282769315078</v>
      </c>
      <c r="Y48" s="9">
        <v>10.5</v>
      </c>
      <c r="Z48" s="91" t="s">
        <v>587</v>
      </c>
      <c r="AA48" s="14">
        <v>0</v>
      </c>
      <c r="AB48" s="13">
        <v>0</v>
      </c>
      <c r="AC48" s="103" t="s">
        <v>681</v>
      </c>
      <c r="AD48" s="15" t="s">
        <v>587</v>
      </c>
      <c r="AE48" s="5">
        <v>9662477.5799999982</v>
      </c>
      <c r="AF48" s="5">
        <v>26548.383749999997</v>
      </c>
      <c r="AG48" s="5">
        <v>477.91666666666669</v>
      </c>
      <c r="AH48" s="82" t="s">
        <v>594</v>
      </c>
      <c r="AI48" s="83" t="s">
        <v>589</v>
      </c>
      <c r="AJ48" s="10" t="s">
        <v>502</v>
      </c>
      <c r="AK48" s="76" t="s">
        <v>503</v>
      </c>
      <c r="AL48" s="10" t="s">
        <v>451</v>
      </c>
      <c r="AM48" s="10" t="s">
        <v>435</v>
      </c>
      <c r="AO48" s="10" t="s">
        <v>449</v>
      </c>
      <c r="AP48" s="10" t="s">
        <v>451</v>
      </c>
      <c r="AQ48" s="56" t="s">
        <v>225</v>
      </c>
      <c r="AR48" s="12">
        <v>11</v>
      </c>
      <c r="AS48" s="12">
        <v>0</v>
      </c>
      <c r="AT48" s="12">
        <v>2</v>
      </c>
      <c r="AU48" s="12">
        <v>0</v>
      </c>
      <c r="AV48" s="17" t="s">
        <v>314</v>
      </c>
      <c r="AW48" s="35"/>
      <c r="AX48" s="35"/>
      <c r="AY48" s="35"/>
      <c r="AZ48" s="35"/>
      <c r="BA48" s="18"/>
      <c r="BB48" s="35"/>
      <c r="BC48" s="56">
        <v>0</v>
      </c>
      <c r="BD48" s="11">
        <v>16389</v>
      </c>
      <c r="BE48" s="10">
        <v>0.26</v>
      </c>
      <c r="BF48" s="78" t="s">
        <v>435</v>
      </c>
      <c r="BG48" s="10">
        <v>0.27</v>
      </c>
      <c r="BH48" s="78" t="s">
        <v>435</v>
      </c>
      <c r="BI48" s="10">
        <v>46</v>
      </c>
      <c r="BJ48" s="10">
        <v>48</v>
      </c>
      <c r="BK48" s="10" t="s">
        <v>352</v>
      </c>
      <c r="BL48" s="19" t="str">
        <f>HYPERLINK(BK48,"EJScreen")</f>
        <v>EJScreen</v>
      </c>
    </row>
    <row r="49" spans="1:64" s="10" customFormat="1" x14ac:dyDescent="0.35">
      <c r="A49" s="10" t="s">
        <v>27</v>
      </c>
      <c r="B49" s="10" t="s">
        <v>170</v>
      </c>
      <c r="C49" s="10" t="s">
        <v>255</v>
      </c>
      <c r="D49" s="10" t="s">
        <v>98</v>
      </c>
      <c r="E49" s="11">
        <v>160000</v>
      </c>
      <c r="F49" s="12">
        <v>110000384361</v>
      </c>
      <c r="G49" s="52" t="str">
        <f>HYPERLINK(CONCATENATE("https://echo.epa.gov/detailed-facility-report?fid="&amp;F49),"ECHO")</f>
        <v>ECHO</v>
      </c>
      <c r="H49" s="63" t="s">
        <v>422</v>
      </c>
      <c r="I49" s="16">
        <v>5.13</v>
      </c>
      <c r="J49" s="11">
        <v>131387.67000000001</v>
      </c>
      <c r="K49" s="11">
        <v>359.96621917808221</v>
      </c>
      <c r="L49" s="14">
        <v>4.204424510996347</v>
      </c>
      <c r="M49" s="92" t="s">
        <v>625</v>
      </c>
      <c r="N49" s="92" t="s">
        <v>590</v>
      </c>
      <c r="O49" s="21">
        <v>13715.98</v>
      </c>
      <c r="P49" s="8">
        <v>37.578027397260271</v>
      </c>
      <c r="Q49" s="22">
        <v>0.86</v>
      </c>
      <c r="R49" s="107" t="s">
        <v>589</v>
      </c>
      <c r="S49" s="110">
        <v>117671.69</v>
      </c>
      <c r="T49" s="109">
        <v>322.3881917808219</v>
      </c>
      <c r="U49" s="108">
        <v>7.53</v>
      </c>
      <c r="V49" s="107" t="s">
        <v>587</v>
      </c>
      <c r="W49" s="9">
        <v>739.40719320000005</v>
      </c>
      <c r="X49" s="31">
        <v>2.0257731320547947</v>
      </c>
      <c r="Y49" s="9">
        <v>14.8</v>
      </c>
      <c r="Z49" s="91" t="s">
        <v>589</v>
      </c>
      <c r="AA49" s="11">
        <v>83.29</v>
      </c>
      <c r="AB49" s="13">
        <v>0.22819178082191782</v>
      </c>
      <c r="AC49" s="10">
        <v>5.33</v>
      </c>
      <c r="AD49" s="15" t="s">
        <v>589</v>
      </c>
      <c r="AE49" s="5">
        <v>6750886</v>
      </c>
      <c r="AF49" s="5">
        <v>18493</v>
      </c>
      <c r="AG49" s="5">
        <v>432</v>
      </c>
      <c r="AH49" s="82" t="s">
        <v>593</v>
      </c>
      <c r="AI49" s="83" t="s">
        <v>587</v>
      </c>
      <c r="AJ49" s="10" t="s">
        <v>504</v>
      </c>
      <c r="AK49" s="76" t="s">
        <v>505</v>
      </c>
      <c r="AL49" s="10" t="s">
        <v>451</v>
      </c>
      <c r="AM49" s="10" t="s">
        <v>211</v>
      </c>
      <c r="AN49" s="10" t="s">
        <v>451</v>
      </c>
      <c r="AO49" s="10" t="s">
        <v>451</v>
      </c>
      <c r="AP49" s="10" t="s">
        <v>451</v>
      </c>
      <c r="AQ49" s="56" t="s">
        <v>226</v>
      </c>
      <c r="AR49" s="12">
        <v>5</v>
      </c>
      <c r="AS49" s="12">
        <v>1</v>
      </c>
      <c r="AT49" s="12">
        <v>11</v>
      </c>
      <c r="AU49" s="12">
        <v>3</v>
      </c>
      <c r="AV49" s="17" t="s">
        <v>314</v>
      </c>
      <c r="AW49" s="35"/>
      <c r="AX49" s="35"/>
      <c r="AY49" s="35"/>
      <c r="AZ49" s="35"/>
      <c r="BA49" s="18"/>
      <c r="BB49" s="35"/>
      <c r="BC49" s="56">
        <v>0</v>
      </c>
      <c r="BD49" s="11">
        <v>26108</v>
      </c>
      <c r="BE49" s="10">
        <v>0.26</v>
      </c>
      <c r="BF49" s="78" t="s">
        <v>435</v>
      </c>
      <c r="BG49" s="10">
        <v>0.4</v>
      </c>
      <c r="BH49" s="78" t="s">
        <v>211</v>
      </c>
      <c r="BI49" s="10">
        <v>56</v>
      </c>
      <c r="BJ49" s="10">
        <v>70</v>
      </c>
      <c r="BK49" s="10" t="s">
        <v>350</v>
      </c>
      <c r="BL49" s="19" t="str">
        <f>HYPERLINK(BK49,"EJScreen")</f>
        <v>EJScreen</v>
      </c>
    </row>
    <row r="50" spans="1:64" s="10" customFormat="1" x14ac:dyDescent="0.35">
      <c r="A50" s="10" t="s">
        <v>58</v>
      </c>
      <c r="B50" s="10" t="s">
        <v>199</v>
      </c>
      <c r="C50" s="10" t="s">
        <v>255</v>
      </c>
      <c r="D50" s="10" t="s">
        <v>129</v>
      </c>
      <c r="E50" s="11">
        <v>105000</v>
      </c>
      <c r="F50" s="12">
        <v>110000493555</v>
      </c>
      <c r="G50" s="52" t="str">
        <f>HYPERLINK(CONCATENATE("https://echo.epa.gov/detailed-facility-report?fid="&amp;F50),"ECHO")</f>
        <v>ECHO</v>
      </c>
      <c r="H50" s="63" t="s">
        <v>423</v>
      </c>
      <c r="I50" s="16">
        <v>1.2703333333333333</v>
      </c>
      <c r="J50" s="11">
        <v>17489.34949728</v>
      </c>
      <c r="K50" s="11">
        <v>47.916026019945207</v>
      </c>
      <c r="L50" s="14">
        <v>4.5194409632966064</v>
      </c>
      <c r="M50" s="92" t="s">
        <v>621</v>
      </c>
      <c r="N50" s="92" t="s">
        <v>590</v>
      </c>
      <c r="O50" s="11">
        <v>384.99299999999994</v>
      </c>
      <c r="P50" s="8">
        <v>1.0547753424657533</v>
      </c>
      <c r="Q50" s="15">
        <v>0.12916666666666668</v>
      </c>
      <c r="R50" s="107" t="s">
        <v>589</v>
      </c>
      <c r="S50" s="110">
        <v>12900.907618559999</v>
      </c>
      <c r="T50" s="109">
        <v>35.344952379616437</v>
      </c>
      <c r="U50" s="108">
        <v>3.3299999999999987</v>
      </c>
      <c r="V50" s="107" t="s">
        <v>587</v>
      </c>
      <c r="W50" s="9">
        <v>183.62452734600001</v>
      </c>
      <c r="X50" s="31">
        <v>0.50308089683835622</v>
      </c>
      <c r="Y50" s="9">
        <v>47.5</v>
      </c>
      <c r="Z50" s="91" t="s">
        <v>589</v>
      </c>
      <c r="AA50" s="14">
        <v>28.811</v>
      </c>
      <c r="AB50" s="13">
        <v>7.8934246575342468E-2</v>
      </c>
      <c r="AC50" s="14">
        <v>7.45</v>
      </c>
      <c r="AD50" s="15" t="s">
        <v>591</v>
      </c>
      <c r="AE50" s="5">
        <v>10359688.32756</v>
      </c>
      <c r="AF50" s="5">
        <v>28374.233517500001</v>
      </c>
      <c r="AG50" s="5">
        <v>2695.8333333333335</v>
      </c>
      <c r="AH50" s="82" t="s">
        <v>594</v>
      </c>
      <c r="AI50" s="83" t="s">
        <v>589</v>
      </c>
      <c r="AJ50" s="10" t="s">
        <v>506</v>
      </c>
      <c r="AK50" s="76" t="s">
        <v>507</v>
      </c>
      <c r="AL50" s="10" t="s">
        <v>451</v>
      </c>
      <c r="AM50" s="10" t="s">
        <v>211</v>
      </c>
      <c r="AN50" s="10" t="s">
        <v>451</v>
      </c>
      <c r="AO50" s="10" t="s">
        <v>451</v>
      </c>
      <c r="AP50" s="10" t="s">
        <v>451</v>
      </c>
      <c r="AQ50" s="56" t="s">
        <v>238</v>
      </c>
      <c r="AR50" s="12">
        <v>6</v>
      </c>
      <c r="AS50" s="12">
        <v>0</v>
      </c>
      <c r="AT50" s="12">
        <v>0</v>
      </c>
      <c r="AU50" s="12">
        <v>0</v>
      </c>
      <c r="AV50" s="17" t="s">
        <v>315</v>
      </c>
      <c r="AW50" s="35"/>
      <c r="AX50" s="35"/>
      <c r="AY50" s="35"/>
      <c r="AZ50" s="35"/>
      <c r="BA50" s="18"/>
      <c r="BB50" s="35"/>
      <c r="BC50" s="56">
        <v>0</v>
      </c>
      <c r="BD50" s="11">
        <v>47559</v>
      </c>
      <c r="BE50" s="10">
        <v>0.24</v>
      </c>
      <c r="BF50" s="78" t="s">
        <v>435</v>
      </c>
      <c r="BG50" s="10">
        <v>0.46</v>
      </c>
      <c r="BH50" s="78" t="s">
        <v>211</v>
      </c>
      <c r="BI50" s="10">
        <v>59</v>
      </c>
      <c r="BJ50" s="10">
        <v>72</v>
      </c>
      <c r="BK50" s="10" t="s">
        <v>368</v>
      </c>
      <c r="BL50" s="19" t="str">
        <f>HYPERLINK(BK50,"EJScreen")</f>
        <v>EJScreen</v>
      </c>
    </row>
    <row r="51" spans="1:64" s="10" customFormat="1" x14ac:dyDescent="0.35">
      <c r="A51" s="10" t="s">
        <v>32</v>
      </c>
      <c r="B51" s="10" t="s">
        <v>175</v>
      </c>
      <c r="C51" s="10" t="s">
        <v>257</v>
      </c>
      <c r="D51" s="10" t="s">
        <v>103</v>
      </c>
      <c r="E51" s="11">
        <v>226674</v>
      </c>
      <c r="F51" s="12">
        <v>110015682830</v>
      </c>
      <c r="G51" s="52" t="str">
        <f>HYPERLINK(CONCATENATE("https://echo.epa.gov/detailed-facility-report?fid="&amp;F51),"ECHO")</f>
        <v>ECHO</v>
      </c>
      <c r="H51" s="63" t="s">
        <v>409</v>
      </c>
      <c r="I51" s="16">
        <v>4.0975000000000001</v>
      </c>
      <c r="J51" s="11">
        <v>98983.443193200015</v>
      </c>
      <c r="K51" s="11">
        <v>271.18751559780827</v>
      </c>
      <c r="L51" s="14">
        <v>7.9299847079874803</v>
      </c>
      <c r="M51" s="92" t="s">
        <v>621</v>
      </c>
      <c r="N51" s="92" t="s">
        <v>590</v>
      </c>
      <c r="O51" s="11">
        <v>34806.090000000004</v>
      </c>
      <c r="P51" s="8">
        <v>95.359150684931521</v>
      </c>
      <c r="Q51" s="15">
        <v>2.7274999999999996</v>
      </c>
      <c r="R51" s="107" t="s">
        <v>589</v>
      </c>
      <c r="S51" s="110">
        <v>9239.5411211999981</v>
      </c>
      <c r="T51" s="109">
        <v>25.313811290958899</v>
      </c>
      <c r="U51" s="108">
        <v>0.7400000000000001</v>
      </c>
      <c r="V51" s="107" t="s">
        <v>587</v>
      </c>
      <c r="W51" s="9">
        <v>425.02</v>
      </c>
      <c r="X51" s="31">
        <v>1.1644383561643834</v>
      </c>
      <c r="Y51" s="9">
        <v>33.291666666666664</v>
      </c>
      <c r="Z51" s="91" t="s">
        <v>589</v>
      </c>
      <c r="AA51" s="14">
        <v>162.31626294</v>
      </c>
      <c r="AB51" s="13">
        <v>0.44470209024657537</v>
      </c>
      <c r="AC51" s="14">
        <v>13</v>
      </c>
      <c r="AD51" s="15" t="s">
        <v>587</v>
      </c>
      <c r="AE51" s="5">
        <v>37581959.714520007</v>
      </c>
      <c r="AF51" s="5">
        <v>102887.06766</v>
      </c>
      <c r="AG51" s="5">
        <v>3014.4166666666665</v>
      </c>
      <c r="AH51" s="82" t="s">
        <v>594</v>
      </c>
      <c r="AI51" s="83" t="s">
        <v>589</v>
      </c>
      <c r="AJ51" s="10" t="s">
        <v>508</v>
      </c>
      <c r="AK51" s="76" t="s">
        <v>508</v>
      </c>
      <c r="AL51" s="10" t="s">
        <v>436</v>
      </c>
      <c r="AM51" s="10" t="s">
        <v>436</v>
      </c>
      <c r="AN51" s="10" t="s">
        <v>436</v>
      </c>
      <c r="AO51" s="10" t="s">
        <v>436</v>
      </c>
      <c r="AP51" s="10" t="s">
        <v>436</v>
      </c>
      <c r="AQ51" s="56"/>
      <c r="AR51" s="12">
        <v>4</v>
      </c>
      <c r="AS51" s="12">
        <v>1</v>
      </c>
      <c r="AT51" s="12">
        <v>9</v>
      </c>
      <c r="AU51" s="12">
        <v>0</v>
      </c>
      <c r="AV51" s="17" t="s">
        <v>314</v>
      </c>
      <c r="AW51" s="35"/>
      <c r="AX51" s="35"/>
      <c r="AY51" s="35"/>
      <c r="AZ51" s="35"/>
      <c r="BA51" s="18">
        <v>42900</v>
      </c>
      <c r="BB51" s="35">
        <v>0</v>
      </c>
      <c r="BC51" s="56">
        <v>0</v>
      </c>
      <c r="BD51" s="11">
        <v>14324</v>
      </c>
      <c r="BE51" s="10">
        <v>0.35</v>
      </c>
      <c r="BF51" s="78" t="s">
        <v>435</v>
      </c>
      <c r="BG51" s="10">
        <v>0.48</v>
      </c>
      <c r="BH51" s="78" t="s">
        <v>211</v>
      </c>
      <c r="BI51" s="10">
        <v>66</v>
      </c>
      <c r="BJ51" s="10">
        <v>67</v>
      </c>
      <c r="BK51" s="10" t="s">
        <v>381</v>
      </c>
      <c r="BL51" s="19" t="str">
        <f>HYPERLINK(BK51,"EJScreen")</f>
        <v>EJScreen</v>
      </c>
    </row>
    <row r="52" spans="1:64" s="10" customFormat="1" x14ac:dyDescent="0.35">
      <c r="A52" s="10" t="s">
        <v>56</v>
      </c>
      <c r="B52" s="10" t="s">
        <v>197</v>
      </c>
      <c r="C52" s="10" t="s">
        <v>257</v>
      </c>
      <c r="D52" s="10" t="s">
        <v>128</v>
      </c>
      <c r="E52" s="11">
        <v>78000</v>
      </c>
      <c r="F52" s="12">
        <v>110000453697</v>
      </c>
      <c r="G52" s="52" t="str">
        <f>HYPERLINK(CONCATENATE("https://echo.epa.gov/detailed-facility-report?fid="&amp;F52),"ECHO")</f>
        <v>ECHO</v>
      </c>
      <c r="H52" s="63" t="s">
        <v>409</v>
      </c>
      <c r="I52" s="16">
        <v>0.99727166666666678</v>
      </c>
      <c r="J52" s="11">
        <v>19335.215193141761</v>
      </c>
      <c r="K52" s="11">
        <v>52.973192309977428</v>
      </c>
      <c r="L52" s="14">
        <v>6.3644999085922604</v>
      </c>
      <c r="M52" s="92" t="s">
        <v>621</v>
      </c>
      <c r="N52" s="92" t="s">
        <v>590</v>
      </c>
      <c r="O52" s="11">
        <v>9504.7000000000007</v>
      </c>
      <c r="P52" s="8">
        <v>26.040273972602741</v>
      </c>
      <c r="Q52" s="15">
        <v>3.0541666666666667</v>
      </c>
      <c r="R52" s="107" t="s">
        <v>589</v>
      </c>
      <c r="S52" s="110">
        <v>2361.9953120025602</v>
      </c>
      <c r="T52" s="109">
        <v>6.4712200328837266</v>
      </c>
      <c r="U52" s="108">
        <v>0.77800000000000014</v>
      </c>
      <c r="V52" s="107" t="s">
        <v>587</v>
      </c>
      <c r="W52" s="9">
        <v>57.683999999999997</v>
      </c>
      <c r="X52" s="31">
        <v>0.15803835616438355</v>
      </c>
      <c r="Y52" s="9">
        <v>19</v>
      </c>
      <c r="Z52" s="91" t="s">
        <v>587</v>
      </c>
      <c r="AA52" s="14">
        <v>28.629326211033597</v>
      </c>
      <c r="AB52" s="13">
        <v>7.843651016721534E-2</v>
      </c>
      <c r="AC52" s="14">
        <v>9.4300000000000015</v>
      </c>
      <c r="AD52" s="15" t="s">
        <v>587</v>
      </c>
      <c r="AE52" s="5">
        <v>3465198.3091664016</v>
      </c>
      <c r="AF52" s="5">
        <v>9512.2827090888986</v>
      </c>
      <c r="AG52" s="5">
        <v>1141.8325</v>
      </c>
      <c r="AH52" s="82" t="s">
        <v>594</v>
      </c>
      <c r="AI52" s="83" t="s">
        <v>589</v>
      </c>
      <c r="AJ52" s="10" t="s">
        <v>509</v>
      </c>
      <c r="AK52" s="76" t="s">
        <v>509</v>
      </c>
      <c r="AL52" s="10" t="s">
        <v>436</v>
      </c>
      <c r="AM52" s="10" t="s">
        <v>436</v>
      </c>
      <c r="AN52" s="10" t="s">
        <v>454</v>
      </c>
      <c r="AO52" s="10" t="s">
        <v>436</v>
      </c>
      <c r="AP52" s="10" t="s">
        <v>436</v>
      </c>
      <c r="AQ52" s="56"/>
      <c r="AR52" s="12">
        <v>5</v>
      </c>
      <c r="AS52" s="12">
        <v>2</v>
      </c>
      <c r="AT52" s="12">
        <v>11</v>
      </c>
      <c r="AU52" s="12">
        <v>0</v>
      </c>
      <c r="AV52" s="17" t="s">
        <v>315</v>
      </c>
      <c r="AW52" s="34">
        <v>41300</v>
      </c>
      <c r="AX52" s="34"/>
      <c r="AY52" s="34"/>
      <c r="AZ52" s="34">
        <v>41300</v>
      </c>
      <c r="BA52" s="18">
        <v>44516</v>
      </c>
      <c r="BB52" s="35">
        <v>41300</v>
      </c>
      <c r="BC52" s="56">
        <v>3</v>
      </c>
      <c r="BD52" s="11">
        <v>2507</v>
      </c>
      <c r="BE52" s="10">
        <v>0.25</v>
      </c>
      <c r="BF52" s="78" t="s">
        <v>435</v>
      </c>
      <c r="BG52" s="10">
        <v>0.44</v>
      </c>
      <c r="BH52" s="78" t="s">
        <v>211</v>
      </c>
      <c r="BI52" s="10">
        <v>57</v>
      </c>
      <c r="BJ52" s="10">
        <v>51</v>
      </c>
      <c r="BK52" s="10" t="s">
        <v>380</v>
      </c>
      <c r="BL52" s="19" t="str">
        <f>HYPERLINK(BK52,"EJScreen")</f>
        <v>EJScreen</v>
      </c>
    </row>
    <row r="53" spans="1:64" s="10" customFormat="1" x14ac:dyDescent="0.35">
      <c r="A53" s="10" t="s">
        <v>49</v>
      </c>
      <c r="B53" s="10" t="s">
        <v>191</v>
      </c>
      <c r="C53" s="10" t="s">
        <v>257</v>
      </c>
      <c r="D53" s="10" t="s">
        <v>120</v>
      </c>
      <c r="E53" s="11">
        <v>91020</v>
      </c>
      <c r="F53" s="12">
        <v>110000454981</v>
      </c>
      <c r="G53" s="52" t="str">
        <f>HYPERLINK(CONCATENATE("https://echo.epa.gov/detailed-facility-report?fid="&amp;F53),"ECHO")</f>
        <v>ECHO</v>
      </c>
      <c r="H53" s="63" t="s">
        <v>409</v>
      </c>
      <c r="I53" s="16">
        <v>2.7883333333333327</v>
      </c>
      <c r="J53" s="11">
        <v>32892.081802400004</v>
      </c>
      <c r="K53" s="11">
        <v>90.115292609315077</v>
      </c>
      <c r="L53" s="14">
        <v>3.8723573329750298</v>
      </c>
      <c r="M53" s="92" t="s">
        <v>621</v>
      </c>
      <c r="N53" s="92" t="s">
        <v>590</v>
      </c>
      <c r="O53" s="11">
        <v>3687.7385719999997</v>
      </c>
      <c r="P53" s="8">
        <v>10.103393347945206</v>
      </c>
      <c r="Q53" s="15">
        <v>0.43333333333333329</v>
      </c>
      <c r="R53" s="107" t="s">
        <v>589</v>
      </c>
      <c r="S53" s="110">
        <v>10527.146978399998</v>
      </c>
      <c r="T53" s="109">
        <v>28.841498570958898</v>
      </c>
      <c r="U53" s="108">
        <v>1.24</v>
      </c>
      <c r="V53" s="107" t="s">
        <v>587</v>
      </c>
      <c r="W53" s="9">
        <v>29.71372131</v>
      </c>
      <c r="X53" s="31">
        <v>8.1407455643835613E-2</v>
      </c>
      <c r="Y53" s="9">
        <v>3.5</v>
      </c>
      <c r="Z53" s="91" t="s">
        <v>587</v>
      </c>
      <c r="AA53" s="14">
        <v>13.583415455999999</v>
      </c>
      <c r="AB53" s="13">
        <v>3.7214836865753421E-2</v>
      </c>
      <c r="AC53" s="14">
        <v>1.5999999999999999</v>
      </c>
      <c r="AD53" s="15" t="s">
        <v>587</v>
      </c>
      <c r="AE53" s="5">
        <v>7031562.8377799988</v>
      </c>
      <c r="AF53" s="5">
        <v>19307.170415000001</v>
      </c>
      <c r="AG53" s="5">
        <v>823</v>
      </c>
      <c r="AH53" s="82" t="s">
        <v>594</v>
      </c>
      <c r="AI53" s="83" t="s">
        <v>589</v>
      </c>
      <c r="AJ53" s="10" t="s">
        <v>508</v>
      </c>
      <c r="AK53" s="76" t="s">
        <v>508</v>
      </c>
      <c r="AL53" s="10" t="s">
        <v>451</v>
      </c>
      <c r="AM53" s="10" t="s">
        <v>211</v>
      </c>
      <c r="AN53" s="10" t="s">
        <v>451</v>
      </c>
      <c r="AO53" s="10" t="s">
        <v>454</v>
      </c>
      <c r="AP53" s="10" t="s">
        <v>454</v>
      </c>
      <c r="AQ53" s="56" t="s">
        <v>223</v>
      </c>
      <c r="AR53" s="12">
        <v>0</v>
      </c>
      <c r="AS53" s="12">
        <v>0</v>
      </c>
      <c r="AT53" s="12">
        <v>0</v>
      </c>
      <c r="AU53" s="12">
        <v>0</v>
      </c>
      <c r="AV53" s="17" t="s">
        <v>315</v>
      </c>
      <c r="AW53" s="34">
        <v>17900</v>
      </c>
      <c r="AX53" s="34"/>
      <c r="AY53" s="34">
        <v>10000</v>
      </c>
      <c r="AZ53" s="34">
        <v>27900</v>
      </c>
      <c r="BA53" s="18" t="s">
        <v>316</v>
      </c>
      <c r="BB53" s="35">
        <v>17900</v>
      </c>
      <c r="BC53" s="56">
        <v>1</v>
      </c>
      <c r="BD53" s="11">
        <v>43358</v>
      </c>
      <c r="BE53" s="10">
        <v>0.42</v>
      </c>
      <c r="BF53" s="78" t="s">
        <v>211</v>
      </c>
      <c r="BG53" s="10">
        <v>0.41</v>
      </c>
      <c r="BH53" s="78" t="s">
        <v>211</v>
      </c>
      <c r="BI53" s="10">
        <v>67</v>
      </c>
      <c r="BJ53" s="10">
        <v>67</v>
      </c>
      <c r="BK53" s="10" t="s">
        <v>377</v>
      </c>
      <c r="BL53" s="19" t="str">
        <f>HYPERLINK(BK53,"EJScreen")</f>
        <v>EJScreen</v>
      </c>
    </row>
    <row r="54" spans="1:64" s="10" customFormat="1" x14ac:dyDescent="0.35">
      <c r="A54" s="10" t="s">
        <v>62</v>
      </c>
      <c r="B54" s="10" t="s">
        <v>202</v>
      </c>
      <c r="C54" s="10" t="s">
        <v>257</v>
      </c>
      <c r="D54" s="10" t="s">
        <v>133</v>
      </c>
      <c r="E54" s="11">
        <v>88000</v>
      </c>
      <c r="F54" s="12">
        <v>110000606746</v>
      </c>
      <c r="G54" s="52" t="str">
        <f>HYPERLINK(CONCATENATE("https://echo.epa.gov/detailed-facility-report?fid="&amp;F54),"ECHO")</f>
        <v>ECHO</v>
      </c>
      <c r="H54" s="63" t="s">
        <v>424</v>
      </c>
      <c r="I54" s="16">
        <v>1.3866666666666667</v>
      </c>
      <c r="J54" s="11">
        <v>12335.941546800001</v>
      </c>
      <c r="K54" s="11">
        <v>33.797100128219178</v>
      </c>
      <c r="L54" s="14">
        <v>2.9203101780867371</v>
      </c>
      <c r="M54" s="92" t="s">
        <v>625</v>
      </c>
      <c r="N54" s="92" t="s">
        <v>590</v>
      </c>
      <c r="O54" s="11">
        <v>4014.1800000000003</v>
      </c>
      <c r="P54" s="8">
        <v>10.997753424657535</v>
      </c>
      <c r="Q54" s="15">
        <v>0.98499999999999999</v>
      </c>
      <c r="R54" s="107" t="s">
        <v>589</v>
      </c>
      <c r="S54" s="110">
        <v>8321.7615468000004</v>
      </c>
      <c r="T54" s="109">
        <v>22.799346703561646</v>
      </c>
      <c r="U54" s="108">
        <v>1.9699999999999998</v>
      </c>
      <c r="V54" s="107" t="s">
        <v>587</v>
      </c>
      <c r="W54" s="9">
        <v>160.03662919725002</v>
      </c>
      <c r="X54" s="31">
        <v>0.4384565183486302</v>
      </c>
      <c r="Y54" s="9">
        <v>38.162500000000001</v>
      </c>
      <c r="Z54" s="91" t="s">
        <v>589</v>
      </c>
      <c r="AA54" s="14">
        <v>0</v>
      </c>
      <c r="AB54" s="13">
        <v>0</v>
      </c>
      <c r="AC54" s="103" t="s">
        <v>681</v>
      </c>
      <c r="AD54" s="15" t="s">
        <v>587</v>
      </c>
      <c r="AE54" s="5">
        <v>6871584.3729000008</v>
      </c>
      <c r="AF54" s="5">
        <v>18846.624225</v>
      </c>
      <c r="AG54" s="5">
        <v>1632.5</v>
      </c>
      <c r="AH54" s="82" t="s">
        <v>594</v>
      </c>
      <c r="AI54" s="83" t="s">
        <v>589</v>
      </c>
      <c r="AJ54" s="10" t="s">
        <v>509</v>
      </c>
      <c r="AK54" s="76" t="s">
        <v>509</v>
      </c>
      <c r="AL54" s="10" t="s">
        <v>451</v>
      </c>
      <c r="AM54" s="10" t="s">
        <v>211</v>
      </c>
      <c r="AN54" s="10" t="s">
        <v>451</v>
      </c>
      <c r="AO54" s="10" t="s">
        <v>451</v>
      </c>
      <c r="AP54" s="10" t="s">
        <v>451</v>
      </c>
      <c r="AQ54" s="56" t="s">
        <v>240</v>
      </c>
      <c r="AR54" s="12">
        <v>6</v>
      </c>
      <c r="AS54" s="12">
        <v>0</v>
      </c>
      <c r="AT54" s="12">
        <v>10</v>
      </c>
      <c r="AU54" s="12">
        <v>0</v>
      </c>
      <c r="AV54" s="17" t="s">
        <v>314</v>
      </c>
      <c r="AW54" s="35"/>
      <c r="AX54" s="35"/>
      <c r="AY54" s="35"/>
      <c r="AZ54" s="35"/>
      <c r="BA54" s="18">
        <v>39167</v>
      </c>
      <c r="BB54" s="35">
        <v>20000</v>
      </c>
      <c r="BC54" s="56">
        <v>0</v>
      </c>
      <c r="BD54" s="11">
        <v>13820</v>
      </c>
      <c r="BE54" s="10">
        <v>0.43</v>
      </c>
      <c r="BF54" s="78" t="s">
        <v>211</v>
      </c>
      <c r="BG54" s="10">
        <v>0.41</v>
      </c>
      <c r="BH54" s="78" t="s">
        <v>211</v>
      </c>
      <c r="BI54" s="10">
        <v>67</v>
      </c>
      <c r="BJ54" s="10">
        <v>68</v>
      </c>
      <c r="BK54" s="10" t="s">
        <v>373</v>
      </c>
      <c r="BL54" s="19" t="str">
        <f>HYPERLINK(BK54,"EJScreen")</f>
        <v>EJScreen</v>
      </c>
    </row>
    <row r="55" spans="1:64" s="10" customFormat="1" x14ac:dyDescent="0.35">
      <c r="A55" s="10" t="s">
        <v>65</v>
      </c>
      <c r="B55" s="10" t="s">
        <v>205</v>
      </c>
      <c r="C55" s="10" t="s">
        <v>257</v>
      </c>
      <c r="D55" s="10" t="s">
        <v>136</v>
      </c>
      <c r="E55" s="11">
        <v>75500</v>
      </c>
      <c r="F55" s="12">
        <v>110000494983</v>
      </c>
      <c r="G55" s="52" t="str">
        <f>HYPERLINK(CONCATENATE("https://echo.epa.gov/detailed-facility-report?fid="&amp;F55),"ECHO")</f>
        <v>ECHO</v>
      </c>
      <c r="H55" s="63" t="s">
        <v>418</v>
      </c>
      <c r="I55" s="16">
        <v>1.5991666666666668</v>
      </c>
      <c r="J55" s="11">
        <v>7642.7677146600008</v>
      </c>
      <c r="K55" s="11">
        <v>20.939089629205483</v>
      </c>
      <c r="L55" s="14">
        <v>1.5688654061905054</v>
      </c>
      <c r="M55" s="92" t="s">
        <v>621</v>
      </c>
      <c r="N55" s="92" t="s">
        <v>590</v>
      </c>
      <c r="O55" s="11">
        <v>1521</v>
      </c>
      <c r="P55" s="8">
        <v>4.1671232876712327</v>
      </c>
      <c r="Q55" s="15">
        <v>0.29166666666666669</v>
      </c>
      <c r="R55" s="107" t="s">
        <v>589</v>
      </c>
      <c r="S55" s="110">
        <v>2737.0194555600006</v>
      </c>
      <c r="T55" s="109">
        <v>7.4986834398904127</v>
      </c>
      <c r="U55" s="108">
        <v>0.56200000000000017</v>
      </c>
      <c r="V55" s="107" t="s">
        <v>587</v>
      </c>
      <c r="W55" s="9">
        <v>139.286043468</v>
      </c>
      <c r="X55" s="31">
        <v>0.38160559854246578</v>
      </c>
      <c r="Y55" s="9">
        <v>28.600000000000005</v>
      </c>
      <c r="Z55" s="91" t="s">
        <v>587</v>
      </c>
      <c r="AA55" s="14">
        <v>0</v>
      </c>
      <c r="AB55" s="13">
        <v>0</v>
      </c>
      <c r="AC55" s="103" t="s">
        <v>681</v>
      </c>
      <c r="AD55" s="15" t="s">
        <v>587</v>
      </c>
      <c r="AE55" s="5">
        <v>8027699.0835599992</v>
      </c>
      <c r="AF55" s="5">
        <v>21970.928459999996</v>
      </c>
      <c r="AG55" s="5">
        <v>1658.25</v>
      </c>
      <c r="AH55" s="82" t="s">
        <v>594</v>
      </c>
      <c r="AI55" s="83" t="s">
        <v>589</v>
      </c>
      <c r="AJ55" s="10" t="s">
        <v>508</v>
      </c>
      <c r="AK55" s="76" t="s">
        <v>508</v>
      </c>
      <c r="AL55" s="10" t="s">
        <v>451</v>
      </c>
      <c r="AM55" s="10" t="s">
        <v>211</v>
      </c>
      <c r="AN55" s="10" t="s">
        <v>451</v>
      </c>
      <c r="AO55" s="10" t="s">
        <v>454</v>
      </c>
      <c r="AP55" s="10" t="s">
        <v>454</v>
      </c>
      <c r="AQ55" s="56" t="s">
        <v>223</v>
      </c>
      <c r="AR55" s="12">
        <v>1</v>
      </c>
      <c r="AS55" s="12">
        <v>1</v>
      </c>
      <c r="AT55" s="12">
        <v>7</v>
      </c>
      <c r="AU55" s="12">
        <v>0</v>
      </c>
      <c r="AV55" s="17" t="s">
        <v>314</v>
      </c>
      <c r="AW55" s="35"/>
      <c r="AX55" s="35"/>
      <c r="AY55" s="35"/>
      <c r="AZ55" s="35"/>
      <c r="BA55" s="18">
        <v>40031</v>
      </c>
      <c r="BB55" s="35">
        <v>62500</v>
      </c>
      <c r="BC55" s="56">
        <v>0</v>
      </c>
      <c r="BD55" s="11">
        <v>51197</v>
      </c>
      <c r="BE55" s="10">
        <v>0.28999999999999998</v>
      </c>
      <c r="BF55" s="78" t="s">
        <v>435</v>
      </c>
      <c r="BG55" s="10">
        <v>0.35</v>
      </c>
      <c r="BH55" s="78" t="s">
        <v>211</v>
      </c>
      <c r="BI55" s="10">
        <v>55</v>
      </c>
      <c r="BJ55" s="10">
        <v>46</v>
      </c>
      <c r="BK55" s="10" t="s">
        <v>384</v>
      </c>
      <c r="BL55" s="19" t="str">
        <f>HYPERLINK(BK55,"EJScreen")</f>
        <v>EJScreen</v>
      </c>
    </row>
    <row r="56" spans="1:64" s="10" customFormat="1" x14ac:dyDescent="0.35">
      <c r="A56" s="10" t="s">
        <v>67</v>
      </c>
      <c r="B56" s="10" t="s">
        <v>207</v>
      </c>
      <c r="C56" s="10" t="s">
        <v>254</v>
      </c>
      <c r="D56" s="10" t="s">
        <v>573</v>
      </c>
      <c r="E56" s="11">
        <v>11800</v>
      </c>
      <c r="F56" s="12">
        <v>110000332220</v>
      </c>
      <c r="G56" s="52" t="str">
        <f>HYPERLINK(CONCATENATE("https://echo.epa.gov/detailed-facility-report?fid="&amp;F56),"ECHO")</f>
        <v>ECHO</v>
      </c>
      <c r="H56" s="63" t="s">
        <v>418</v>
      </c>
      <c r="I56" s="16">
        <v>0.42958333333333337</v>
      </c>
      <c r="J56" s="11">
        <v>26108</v>
      </c>
      <c r="K56" s="11">
        <v>72</v>
      </c>
      <c r="L56" s="14">
        <v>19.95</v>
      </c>
      <c r="M56" s="92" t="s">
        <v>620</v>
      </c>
      <c r="N56" s="92" t="s">
        <v>587</v>
      </c>
      <c r="O56" s="11">
        <v>4206</v>
      </c>
      <c r="P56" s="8">
        <v>11.523287671232877</v>
      </c>
      <c r="Q56" s="15">
        <v>3.3325</v>
      </c>
      <c r="R56" s="107" t="s">
        <v>589</v>
      </c>
      <c r="S56" s="110">
        <v>563.29999999999995</v>
      </c>
      <c r="T56" s="109">
        <v>1.5424657534246575</v>
      </c>
      <c r="U56" s="108">
        <v>0.43</v>
      </c>
      <c r="V56" s="107" t="s">
        <v>587</v>
      </c>
      <c r="W56" s="9">
        <v>69.3</v>
      </c>
      <c r="X56" s="9">
        <v>0.18986301369863012</v>
      </c>
      <c r="Y56" s="9">
        <v>52.9</v>
      </c>
      <c r="Z56" s="91" t="s">
        <v>587</v>
      </c>
      <c r="AA56" s="14">
        <v>12.05</v>
      </c>
      <c r="AB56" s="16">
        <v>3.3013698630136985E-2</v>
      </c>
      <c r="AC56" s="14">
        <v>9.1999999999999993</v>
      </c>
      <c r="AD56" s="15" t="s">
        <v>587</v>
      </c>
      <c r="AE56" s="5">
        <v>3550090.53</v>
      </c>
      <c r="AF56" s="5">
        <v>9716.17</v>
      </c>
      <c r="AG56" s="11">
        <v>2710</v>
      </c>
      <c r="AH56" s="82" t="s">
        <v>594</v>
      </c>
      <c r="AI56" s="102" t="s">
        <v>587</v>
      </c>
      <c r="AJ56" s="10" t="s">
        <v>677</v>
      </c>
      <c r="AK56" s="19" t="s">
        <v>678</v>
      </c>
      <c r="AL56" s="10" t="s">
        <v>674</v>
      </c>
      <c r="AM56" s="10" t="s">
        <v>211</v>
      </c>
      <c r="AN56" s="10" t="s">
        <v>674</v>
      </c>
      <c r="AO56" s="10" t="s">
        <v>674</v>
      </c>
      <c r="AP56" s="10" t="s">
        <v>674</v>
      </c>
      <c r="AQ56" s="56" t="s">
        <v>679</v>
      </c>
      <c r="AR56" s="12">
        <v>10</v>
      </c>
      <c r="AS56" s="12">
        <v>2</v>
      </c>
      <c r="AT56" s="12">
        <v>22</v>
      </c>
      <c r="AU56" s="12">
        <v>3</v>
      </c>
      <c r="AV56" s="17" t="s">
        <v>318</v>
      </c>
      <c r="AW56" s="34">
        <v>4600</v>
      </c>
      <c r="AX56" s="34"/>
      <c r="AY56" s="34"/>
      <c r="AZ56" s="34">
        <v>4600</v>
      </c>
      <c r="BA56" s="18">
        <v>44266</v>
      </c>
      <c r="BB56" s="35">
        <v>4600</v>
      </c>
      <c r="BC56" s="56">
        <v>1</v>
      </c>
      <c r="BD56" s="11">
        <v>13761</v>
      </c>
      <c r="BE56" s="10">
        <v>0.06</v>
      </c>
      <c r="BF56" s="78" t="s">
        <v>435</v>
      </c>
      <c r="BG56" s="10">
        <v>0.43</v>
      </c>
      <c r="BH56" s="78" t="s">
        <v>211</v>
      </c>
      <c r="BI56" s="10">
        <v>41</v>
      </c>
      <c r="BJ56" s="10">
        <v>62</v>
      </c>
      <c r="BK56" s="10" t="s">
        <v>397</v>
      </c>
      <c r="BL56" s="19" t="str">
        <f>HYPERLINK(BK56,"EJScreen")</f>
        <v>EJScreen</v>
      </c>
    </row>
    <row r="57" spans="1:64" s="10" customFormat="1" x14ac:dyDescent="0.35">
      <c r="A57" s="10" t="s">
        <v>55</v>
      </c>
      <c r="B57" s="10" t="s">
        <v>196</v>
      </c>
      <c r="C57" s="10" t="s">
        <v>254</v>
      </c>
      <c r="D57" s="10" t="s">
        <v>127</v>
      </c>
      <c r="E57" s="11">
        <v>70000</v>
      </c>
      <c r="F57" s="12">
        <v>110043815690</v>
      </c>
      <c r="G57" s="52" t="str">
        <f>HYPERLINK(CONCATENATE("https://echo.epa.gov/detailed-facility-report?fid="&amp;F57),"ECHO")</f>
        <v>ECHO</v>
      </c>
      <c r="H57" s="63" t="s">
        <v>409</v>
      </c>
      <c r="I57" s="16">
        <v>0.84041666666666692</v>
      </c>
      <c r="J57" s="11">
        <v>20754</v>
      </c>
      <c r="K57" s="11">
        <v>56.860273972602741</v>
      </c>
      <c r="L57" s="14">
        <v>8.1065471133899205</v>
      </c>
      <c r="M57" s="92" t="s">
        <v>638</v>
      </c>
      <c r="N57" s="92" t="s">
        <v>589</v>
      </c>
      <c r="O57" s="11">
        <v>20754</v>
      </c>
      <c r="P57" s="8">
        <v>56.860273972602741</v>
      </c>
      <c r="Q57" s="15">
        <v>8.5</v>
      </c>
      <c r="R57" s="107" t="s">
        <v>589</v>
      </c>
      <c r="S57" s="110"/>
      <c r="T57" s="109"/>
      <c r="U57" s="108"/>
      <c r="V57" s="107" t="s">
        <v>588</v>
      </c>
      <c r="W57" s="9"/>
      <c r="X57" s="9"/>
      <c r="Y57" s="9"/>
      <c r="Z57" s="91" t="s">
        <v>588</v>
      </c>
      <c r="AA57" s="14"/>
      <c r="AB57" s="16"/>
      <c r="AC57" s="14"/>
      <c r="AD57" s="15" t="s">
        <v>588</v>
      </c>
      <c r="AE57" s="5">
        <v>2424468</v>
      </c>
      <c r="AF57" s="5">
        <v>6641.583333333333</v>
      </c>
      <c r="AG57" s="5">
        <v>984.83333333333337</v>
      </c>
      <c r="AH57" s="82" t="s">
        <v>594</v>
      </c>
      <c r="AI57" s="83" t="s">
        <v>589</v>
      </c>
      <c r="AJ57" s="10" t="s">
        <v>672</v>
      </c>
      <c r="AK57" s="19" t="s">
        <v>673</v>
      </c>
      <c r="AL57" s="10" t="s">
        <v>674</v>
      </c>
      <c r="AM57" s="10" t="s">
        <v>211</v>
      </c>
      <c r="AN57" s="10" t="s">
        <v>675</v>
      </c>
      <c r="AO57" s="10" t="s">
        <v>674</v>
      </c>
      <c r="AP57" s="10" t="s">
        <v>674</v>
      </c>
      <c r="AQ57" s="56" t="s">
        <v>676</v>
      </c>
      <c r="AR57" s="12">
        <v>4</v>
      </c>
      <c r="AS57" s="12">
        <v>2</v>
      </c>
      <c r="AT57" s="12">
        <v>0</v>
      </c>
      <c r="AU57" s="12">
        <v>0</v>
      </c>
      <c r="AV57" s="17" t="s">
        <v>315</v>
      </c>
      <c r="AW57" s="34">
        <v>7850</v>
      </c>
      <c r="AX57" s="34"/>
      <c r="AY57" s="34"/>
      <c r="AZ57" s="34">
        <v>7850</v>
      </c>
      <c r="BA57" s="18">
        <v>43887</v>
      </c>
      <c r="BB57" s="35">
        <v>7850</v>
      </c>
      <c r="BC57" s="56">
        <v>1</v>
      </c>
      <c r="BD57" s="11">
        <v>12951</v>
      </c>
      <c r="BE57" s="10">
        <v>0.03</v>
      </c>
      <c r="BF57" s="78" t="s">
        <v>435</v>
      </c>
      <c r="BG57" s="10">
        <v>0.32</v>
      </c>
      <c r="BH57" s="78" t="s">
        <v>211</v>
      </c>
      <c r="BI57" s="10">
        <v>27</v>
      </c>
      <c r="BJ57" s="10">
        <v>46</v>
      </c>
      <c r="BK57" s="10" t="s">
        <v>396</v>
      </c>
      <c r="BL57" s="19" t="str">
        <f>HYPERLINK(BK57,"EJScreen")</f>
        <v>EJScreen</v>
      </c>
    </row>
    <row r="58" spans="1:64" s="10" customFormat="1" x14ac:dyDescent="0.35">
      <c r="A58" s="10" t="s">
        <v>24</v>
      </c>
      <c r="B58" s="10" t="s">
        <v>167</v>
      </c>
      <c r="C58" s="10" t="s">
        <v>254</v>
      </c>
      <c r="D58" s="10" t="s">
        <v>95</v>
      </c>
      <c r="E58" s="21">
        <v>208000</v>
      </c>
      <c r="F58" s="12">
        <v>110000336440</v>
      </c>
      <c r="G58" s="52" t="str">
        <f>HYPERLINK(CONCATENATE("https://echo.epa.gov/detailed-facility-report?fid="&amp;F58),"ECHO")</f>
        <v>ECHO</v>
      </c>
      <c r="H58" s="63">
        <v>201</v>
      </c>
      <c r="I58" s="16">
        <v>3.0664999999999996</v>
      </c>
      <c r="J58" s="11">
        <v>149817.35111710001</v>
      </c>
      <c r="K58" s="11">
        <v>410.4584962112329</v>
      </c>
      <c r="L58" s="14">
        <v>16.03791473723285</v>
      </c>
      <c r="M58" s="92" t="s">
        <v>620</v>
      </c>
      <c r="N58" s="92" t="s">
        <v>587</v>
      </c>
      <c r="O58" s="21">
        <v>9598.7999999999993</v>
      </c>
      <c r="P58" s="8">
        <v>26.298082191780821</v>
      </c>
      <c r="Q58" s="22">
        <v>1.0083333333333335</v>
      </c>
      <c r="R58" s="107" t="s">
        <v>589</v>
      </c>
      <c r="S58" s="110">
        <v>55948</v>
      </c>
      <c r="T58" s="109">
        <v>153.2821917808219</v>
      </c>
      <c r="U58" s="108">
        <v>5.99</v>
      </c>
      <c r="V58" s="107" t="s">
        <v>587</v>
      </c>
      <c r="W58" s="9">
        <v>215.35000000000002</v>
      </c>
      <c r="X58" s="31">
        <v>0.59000000000000008</v>
      </c>
      <c r="Y58" s="9">
        <v>22.5</v>
      </c>
      <c r="Z58" s="91" t="s">
        <v>589</v>
      </c>
      <c r="AA58" s="21">
        <v>66.78</v>
      </c>
      <c r="AB58" s="13">
        <v>0.18295890410958904</v>
      </c>
      <c r="AC58" s="10">
        <v>7.15</v>
      </c>
      <c r="AD58" s="15" t="s">
        <v>587</v>
      </c>
      <c r="AE58" s="5">
        <v>6006262.1543339994</v>
      </c>
      <c r="AF58" s="5">
        <v>16481.905446500001</v>
      </c>
      <c r="AG58" s="5">
        <v>639.58333333333337</v>
      </c>
      <c r="AH58" s="82" t="s">
        <v>594</v>
      </c>
      <c r="AI58" s="83" t="s">
        <v>589</v>
      </c>
      <c r="AJ58" s="10" t="s">
        <v>510</v>
      </c>
      <c r="AK58" s="76" t="s">
        <v>511</v>
      </c>
      <c r="AL58" s="10" t="s">
        <v>451</v>
      </c>
      <c r="AM58" s="10" t="s">
        <v>211</v>
      </c>
      <c r="AN58" s="10" t="s">
        <v>451</v>
      </c>
      <c r="AO58" s="10" t="s">
        <v>451</v>
      </c>
      <c r="AQ58" s="56" t="s">
        <v>224</v>
      </c>
      <c r="AR58" s="12">
        <v>6</v>
      </c>
      <c r="AS58" s="12">
        <v>0</v>
      </c>
      <c r="AT58" s="12">
        <v>15</v>
      </c>
      <c r="AU58" s="12">
        <v>0</v>
      </c>
      <c r="AV58" s="17" t="s">
        <v>314</v>
      </c>
      <c r="AW58" s="35"/>
      <c r="AX58" s="35"/>
      <c r="AY58" s="35"/>
      <c r="AZ58" s="35"/>
      <c r="BA58" s="18">
        <v>41836</v>
      </c>
      <c r="BB58" s="35">
        <v>30543</v>
      </c>
      <c r="BC58" s="56">
        <v>0</v>
      </c>
      <c r="BD58" s="11">
        <v>62613</v>
      </c>
      <c r="BE58" s="10">
        <v>0.49</v>
      </c>
      <c r="BF58" s="78" t="s">
        <v>211</v>
      </c>
      <c r="BG58" s="10">
        <v>0.35</v>
      </c>
      <c r="BH58" s="78" t="s">
        <v>211</v>
      </c>
      <c r="BI58" s="10">
        <v>67</v>
      </c>
      <c r="BJ58" s="10">
        <v>81</v>
      </c>
      <c r="BK58" s="10" t="s">
        <v>355</v>
      </c>
      <c r="BL58" s="19" t="str">
        <f>HYPERLINK(BK58,"EJScreen")</f>
        <v>EJScreen</v>
      </c>
    </row>
    <row r="59" spans="1:64" s="10" customFormat="1" x14ac:dyDescent="0.35">
      <c r="A59" s="10" t="s">
        <v>13</v>
      </c>
      <c r="B59" s="10" t="s">
        <v>156</v>
      </c>
      <c r="C59" s="10" t="s">
        <v>248</v>
      </c>
      <c r="D59" s="10" t="s">
        <v>83</v>
      </c>
      <c r="E59" s="11">
        <v>210000</v>
      </c>
      <c r="F59" s="12">
        <v>110000460885</v>
      </c>
      <c r="G59" s="52" t="str">
        <f>HYPERLINK(CONCATENATE("https://echo.epa.gov/detailed-facility-report?fid="&amp;F59),"ECHO")</f>
        <v>ECHO</v>
      </c>
      <c r="H59" s="63" t="s">
        <v>409</v>
      </c>
      <c r="I59" s="16">
        <v>2.2666666666666662</v>
      </c>
      <c r="J59" s="11">
        <v>321190.68745600007</v>
      </c>
      <c r="K59" s="11">
        <v>879.97448618082217</v>
      </c>
      <c r="L59" s="14">
        <v>46.516179968961303</v>
      </c>
      <c r="M59" s="92" t="s">
        <v>621</v>
      </c>
      <c r="N59" s="92" t="s">
        <v>590</v>
      </c>
      <c r="O59" s="11">
        <v>6049.5999999999995</v>
      </c>
      <c r="P59" s="8">
        <v>16.574246575342464</v>
      </c>
      <c r="Q59" s="15">
        <v>0.88691890399359752</v>
      </c>
      <c r="R59" s="107" t="s">
        <v>589</v>
      </c>
      <c r="S59" s="110">
        <v>310994.49420000007</v>
      </c>
      <c r="T59" s="109">
        <v>852.03971013698651</v>
      </c>
      <c r="U59" s="108">
        <v>45</v>
      </c>
      <c r="V59" s="107" t="s">
        <v>587</v>
      </c>
      <c r="W59" s="9">
        <v>1340.7318194400002</v>
      </c>
      <c r="X59" s="31">
        <v>3.6732378614794525</v>
      </c>
      <c r="Y59" s="9">
        <v>194</v>
      </c>
      <c r="Z59" s="91" t="s">
        <v>587</v>
      </c>
      <c r="AA59" s="14">
        <v>82.931865120000012</v>
      </c>
      <c r="AB59" s="13">
        <v>0.22721058936986305</v>
      </c>
      <c r="AC59" s="14">
        <v>12</v>
      </c>
      <c r="AD59" s="15" t="s">
        <v>587</v>
      </c>
      <c r="AE59" s="5">
        <v>26745526.501199998</v>
      </c>
      <c r="AF59" s="5">
        <v>73211.112000000008</v>
      </c>
      <c r="AG59" s="5">
        <v>3870</v>
      </c>
      <c r="AH59" s="82" t="s">
        <v>594</v>
      </c>
      <c r="AI59" s="83" t="s">
        <v>587</v>
      </c>
      <c r="AJ59" s="10" t="s">
        <v>512</v>
      </c>
      <c r="AK59" s="19" t="s">
        <v>512</v>
      </c>
      <c r="AL59" s="10" t="s">
        <v>451</v>
      </c>
      <c r="AM59" s="10" t="s">
        <v>211</v>
      </c>
      <c r="AN59" s="10" t="s">
        <v>449</v>
      </c>
      <c r="AP59" s="10" t="s">
        <v>451</v>
      </c>
      <c r="AQ59" s="56" t="s">
        <v>214</v>
      </c>
      <c r="AR59" s="25">
        <v>1</v>
      </c>
      <c r="AS59" s="25">
        <v>0</v>
      </c>
      <c r="AT59" s="25">
        <v>1</v>
      </c>
      <c r="AU59" s="25">
        <v>0</v>
      </c>
      <c r="AV59" s="17" t="s">
        <v>315</v>
      </c>
      <c r="AW59" s="35"/>
      <c r="AX59" s="35"/>
      <c r="AY59" s="35"/>
      <c r="AZ59" s="35"/>
      <c r="BA59" s="18"/>
      <c r="BB59" s="35"/>
      <c r="BC59" s="56">
        <v>0</v>
      </c>
      <c r="BD59" s="11">
        <v>90802</v>
      </c>
      <c r="BE59" s="10">
        <v>0.95</v>
      </c>
      <c r="BF59" s="78" t="s">
        <v>211</v>
      </c>
      <c r="BG59" s="10">
        <v>0.52</v>
      </c>
      <c r="BH59" s="78" t="s">
        <v>211</v>
      </c>
      <c r="BI59" s="10">
        <v>91</v>
      </c>
      <c r="BJ59" s="10">
        <v>84</v>
      </c>
      <c r="BK59" s="10" t="s">
        <v>321</v>
      </c>
      <c r="BL59" s="19" t="str">
        <f>HYPERLINK(BK59,"EJScreen")</f>
        <v>EJScreen</v>
      </c>
    </row>
    <row r="60" spans="1:64" s="10" customFormat="1" x14ac:dyDescent="0.35">
      <c r="A60" s="10" t="s">
        <v>302</v>
      </c>
      <c r="B60" s="10" t="s">
        <v>156</v>
      </c>
      <c r="C60" s="10" t="s">
        <v>248</v>
      </c>
      <c r="D60" s="10" t="s">
        <v>309</v>
      </c>
      <c r="E60" s="11">
        <v>289000</v>
      </c>
      <c r="F60" s="12">
        <v>110058113704</v>
      </c>
      <c r="G60" s="52" t="str">
        <f>HYPERLINK(CONCATENATE("https://echo.epa.gov/detailed-facility-report?fid="&amp;F60),"ECHO")</f>
        <v>ECHO</v>
      </c>
      <c r="H60" s="65" t="s">
        <v>431</v>
      </c>
      <c r="I60" s="4"/>
      <c r="J60" s="4"/>
      <c r="K60" s="4"/>
      <c r="L60" s="4"/>
      <c r="M60" s="4"/>
      <c r="N60" s="4"/>
      <c r="O60" s="4"/>
      <c r="P60" s="4"/>
      <c r="Q60" s="4"/>
      <c r="R60" s="108"/>
      <c r="S60" s="110"/>
      <c r="T60" s="109"/>
      <c r="U60" s="108"/>
      <c r="V60" s="108"/>
      <c r="W60" s="4"/>
      <c r="X60" s="4"/>
      <c r="Y60" s="4"/>
      <c r="Z60" s="15"/>
      <c r="AA60" s="14"/>
      <c r="AB60" s="14"/>
      <c r="AC60" s="14"/>
      <c r="AD60" s="15"/>
      <c r="AE60" s="4"/>
      <c r="AF60" s="4"/>
      <c r="AG60" s="4"/>
      <c r="AH60" s="4"/>
      <c r="AI60" s="83"/>
      <c r="AJ60" s="10" t="s">
        <v>680</v>
      </c>
      <c r="AK60" s="19" t="s">
        <v>512</v>
      </c>
      <c r="AL60" s="10" t="s">
        <v>451</v>
      </c>
      <c r="AM60" s="10" t="s">
        <v>211</v>
      </c>
      <c r="AN60" s="10" t="s">
        <v>449</v>
      </c>
      <c r="AP60" s="10" t="s">
        <v>451</v>
      </c>
      <c r="AQ60" s="56" t="s">
        <v>214</v>
      </c>
      <c r="AR60" s="12">
        <v>4</v>
      </c>
      <c r="AS60" s="12">
        <v>0</v>
      </c>
      <c r="AT60" s="12">
        <v>1</v>
      </c>
      <c r="AU60" s="12">
        <v>0</v>
      </c>
      <c r="AV60" s="17" t="s">
        <v>315</v>
      </c>
      <c r="AW60" s="34">
        <v>3150</v>
      </c>
      <c r="AX60" s="34"/>
      <c r="AY60" s="34"/>
      <c r="AZ60" s="34">
        <v>3150</v>
      </c>
      <c r="BA60" s="18">
        <v>43895</v>
      </c>
      <c r="BB60" s="35">
        <v>3150</v>
      </c>
      <c r="BC60" s="56">
        <v>1</v>
      </c>
      <c r="BD60" s="11">
        <v>86068</v>
      </c>
      <c r="BE60" s="10">
        <v>0.93</v>
      </c>
      <c r="BF60" s="78" t="s">
        <v>211</v>
      </c>
      <c r="BG60" s="10">
        <v>0.51</v>
      </c>
      <c r="BH60" s="78" t="s">
        <v>211</v>
      </c>
      <c r="BI60" s="10">
        <v>91</v>
      </c>
      <c r="BJ60" s="10">
        <v>82</v>
      </c>
      <c r="BK60" s="10" t="s">
        <v>398</v>
      </c>
      <c r="BL60" s="19" t="str">
        <f>HYPERLINK(BK60,"EJScreen")</f>
        <v>EJScreen</v>
      </c>
    </row>
    <row r="61" spans="1:64" s="10" customFormat="1" x14ac:dyDescent="0.35">
      <c r="A61" s="10" t="s">
        <v>12</v>
      </c>
      <c r="B61" s="10" t="s">
        <v>155</v>
      </c>
      <c r="C61" s="10" t="s">
        <v>248</v>
      </c>
      <c r="D61" s="10" t="s">
        <v>575</v>
      </c>
      <c r="E61" s="11">
        <v>625000</v>
      </c>
      <c r="F61" s="12" t="s">
        <v>313</v>
      </c>
      <c r="G61" s="52" t="str">
        <f>HYPERLINK(CONCATENATE("https://echo.epa.gov/detailed-facility-report?fid="&amp;F61),"ECHO")</f>
        <v>ECHO</v>
      </c>
      <c r="H61" s="63" t="s">
        <v>409</v>
      </c>
      <c r="I61" s="16">
        <v>14.142499999999998</v>
      </c>
      <c r="J61" s="11">
        <v>338973.32192879997</v>
      </c>
      <c r="K61" s="11">
        <v>928.69403268164376</v>
      </c>
      <c r="L61" s="14">
        <v>7.8680676837918231</v>
      </c>
      <c r="M61" s="92" t="s">
        <v>621</v>
      </c>
      <c r="N61" s="92" t="s">
        <v>590</v>
      </c>
      <c r="O61" s="11">
        <v>74243.51999999999</v>
      </c>
      <c r="P61" s="8">
        <v>203.40690410958902</v>
      </c>
      <c r="Q61" s="15">
        <v>1.7807436809481467</v>
      </c>
      <c r="R61" s="107" t="s">
        <v>589</v>
      </c>
      <c r="S61" s="110">
        <v>195744.8372568</v>
      </c>
      <c r="T61" s="109">
        <v>536.28722536109592</v>
      </c>
      <c r="U61" s="108">
        <v>4.54</v>
      </c>
      <c r="V61" s="107" t="s">
        <v>587</v>
      </c>
      <c r="W61" s="9">
        <v>254.38205722800006</v>
      </c>
      <c r="X61" s="31">
        <v>0.6969371430904111</v>
      </c>
      <c r="Y61" s="9">
        <v>5.8999999999999995</v>
      </c>
      <c r="Z61" s="91" t="s">
        <v>587</v>
      </c>
      <c r="AA61" s="14">
        <v>194.02021313999998</v>
      </c>
      <c r="AB61" s="13">
        <v>0.53156222778082185</v>
      </c>
      <c r="AC61" s="14">
        <v>4.5</v>
      </c>
      <c r="AD61" s="15" t="s">
        <v>587</v>
      </c>
      <c r="AE61" s="5">
        <v>54670584.502560005</v>
      </c>
      <c r="AF61" s="5">
        <v>149666.23074000003</v>
      </c>
      <c r="AG61" s="5">
        <v>1268</v>
      </c>
      <c r="AH61" s="82" t="s">
        <v>594</v>
      </c>
      <c r="AI61" s="83" t="s">
        <v>587</v>
      </c>
      <c r="AJ61" s="10" t="s">
        <v>513</v>
      </c>
      <c r="AK61" s="19" t="s">
        <v>514</v>
      </c>
      <c r="AL61" s="10" t="s">
        <v>451</v>
      </c>
      <c r="AM61" s="10" t="s">
        <v>211</v>
      </c>
      <c r="AN61" s="10" t="s">
        <v>449</v>
      </c>
      <c r="AO61" s="10" t="s">
        <v>449</v>
      </c>
      <c r="AP61" s="10" t="s">
        <v>451</v>
      </c>
      <c r="AQ61" s="56" t="s">
        <v>214</v>
      </c>
      <c r="AR61" s="12">
        <v>10</v>
      </c>
      <c r="AS61" s="12">
        <v>1</v>
      </c>
      <c r="AT61" s="12">
        <v>24</v>
      </c>
      <c r="AU61" s="12">
        <v>2</v>
      </c>
      <c r="AV61" s="17" t="s">
        <v>314</v>
      </c>
      <c r="AW61" s="34"/>
      <c r="AX61" s="34"/>
      <c r="AY61" s="34">
        <v>10000</v>
      </c>
      <c r="AZ61" s="34">
        <v>10000</v>
      </c>
      <c r="BA61" s="18">
        <v>44441</v>
      </c>
      <c r="BB61" s="35">
        <v>10000</v>
      </c>
      <c r="BC61" s="56">
        <v>1</v>
      </c>
      <c r="BD61" s="11">
        <v>36494</v>
      </c>
      <c r="BE61" s="10">
        <v>0.63</v>
      </c>
      <c r="BF61" s="78" t="s">
        <v>211</v>
      </c>
      <c r="BG61" s="10">
        <v>0.45</v>
      </c>
      <c r="BH61" s="78" t="s">
        <v>211</v>
      </c>
      <c r="BI61" s="10">
        <v>78</v>
      </c>
      <c r="BJ61" s="10">
        <v>62</v>
      </c>
      <c r="BK61" s="10" t="s">
        <v>363</v>
      </c>
      <c r="BL61" s="19" t="str">
        <f>HYPERLINK(BK61,"EJScreen")</f>
        <v>EJScreen</v>
      </c>
    </row>
    <row r="62" spans="1:64" s="10" customFormat="1" x14ac:dyDescent="0.35">
      <c r="A62" s="10" t="s">
        <v>15</v>
      </c>
      <c r="B62" s="10" t="s">
        <v>144</v>
      </c>
      <c r="C62" s="10" t="s">
        <v>248</v>
      </c>
      <c r="D62" s="10" t="s">
        <v>85</v>
      </c>
      <c r="E62" s="11">
        <v>245000</v>
      </c>
      <c r="F62" s="12">
        <v>110000755200</v>
      </c>
      <c r="G62" s="52" t="str">
        <f>HYPERLINK(CONCATENATE("https://echo.epa.gov/detailed-facility-report?fid="&amp;F62),"ECHO")</f>
        <v>ECHO</v>
      </c>
      <c r="H62" s="63" t="s">
        <v>409</v>
      </c>
      <c r="I62" s="16">
        <v>5.1912500000000001</v>
      </c>
      <c r="J62" s="11">
        <v>254173.61528525001</v>
      </c>
      <c r="K62" s="11">
        <v>696.36606927465755</v>
      </c>
      <c r="L62" s="14">
        <v>16.072642218157107</v>
      </c>
      <c r="M62" s="92" t="s">
        <v>621</v>
      </c>
      <c r="N62" s="92" t="s">
        <v>590</v>
      </c>
      <c r="O62" s="11">
        <v>30799.792999999994</v>
      </c>
      <c r="P62" s="8">
        <v>84.382994520547925</v>
      </c>
      <c r="Q62" s="15">
        <v>2.036478703998835</v>
      </c>
      <c r="R62" s="107" t="s">
        <v>589</v>
      </c>
      <c r="S62" s="110">
        <v>158536.11103785</v>
      </c>
      <c r="T62" s="109">
        <v>434.34550969273971</v>
      </c>
      <c r="U62" s="108">
        <v>10.025</v>
      </c>
      <c r="V62" s="107" t="s">
        <v>587</v>
      </c>
      <c r="W62" s="9">
        <v>1976.7594892499999</v>
      </c>
      <c r="X62" s="31">
        <v>5.4157794226027391</v>
      </c>
      <c r="Y62" s="9">
        <v>125</v>
      </c>
      <c r="Z62" s="91" t="s">
        <v>587</v>
      </c>
      <c r="AA62" s="14">
        <v>83.814602344199997</v>
      </c>
      <c r="AB62" s="13">
        <v>0.22962904751835617</v>
      </c>
      <c r="AC62" s="14">
        <v>5.2999999999999989</v>
      </c>
      <c r="AD62" s="15" t="s">
        <v>587</v>
      </c>
      <c r="AE62" s="5">
        <v>51791098.618349999</v>
      </c>
      <c r="AF62" s="5">
        <v>141893.21493750002</v>
      </c>
      <c r="AG62" s="5">
        <v>3275</v>
      </c>
      <c r="AH62" s="82" t="s">
        <v>594</v>
      </c>
      <c r="AI62" s="83" t="s">
        <v>587</v>
      </c>
      <c r="AJ62" s="10" t="s">
        <v>515</v>
      </c>
      <c r="AK62" s="19" t="s">
        <v>516</v>
      </c>
      <c r="AL62" s="10" t="s">
        <v>451</v>
      </c>
      <c r="AM62" s="10" t="s">
        <v>211</v>
      </c>
      <c r="AN62" s="10" t="s">
        <v>449</v>
      </c>
      <c r="AO62" s="10" t="s">
        <v>451</v>
      </c>
      <c r="AP62" s="10" t="s">
        <v>451</v>
      </c>
      <c r="AQ62" s="56" t="s">
        <v>220</v>
      </c>
      <c r="AR62" s="12">
        <v>8</v>
      </c>
      <c r="AS62" s="12">
        <v>2</v>
      </c>
      <c r="AT62" s="12">
        <v>24</v>
      </c>
      <c r="AU62" s="12">
        <v>9</v>
      </c>
      <c r="AV62" s="17" t="s">
        <v>314</v>
      </c>
      <c r="AW62" s="34">
        <v>59169</v>
      </c>
      <c r="AX62" s="34"/>
      <c r="AY62" s="34">
        <v>10000</v>
      </c>
      <c r="AZ62" s="34">
        <v>69169</v>
      </c>
      <c r="BA62" s="18">
        <v>44468</v>
      </c>
      <c r="BB62" s="35">
        <v>21669</v>
      </c>
      <c r="BC62" s="56">
        <v>3</v>
      </c>
      <c r="BD62" s="11">
        <v>24519</v>
      </c>
      <c r="BE62" s="10">
        <v>0.57999999999999996</v>
      </c>
      <c r="BF62" s="78" t="s">
        <v>211</v>
      </c>
      <c r="BG62" s="10">
        <v>0.47</v>
      </c>
      <c r="BH62" s="78" t="s">
        <v>211</v>
      </c>
      <c r="BI62" s="10">
        <v>76</v>
      </c>
      <c r="BJ62" s="10">
        <v>60</v>
      </c>
      <c r="BK62" s="10" t="s">
        <v>340</v>
      </c>
      <c r="BL62" s="19" t="str">
        <f>HYPERLINK(BK62,"EJScreen")</f>
        <v>EJScreen</v>
      </c>
    </row>
    <row r="63" spans="1:64" s="10" customFormat="1" x14ac:dyDescent="0.35">
      <c r="A63" s="10" t="s">
        <v>303</v>
      </c>
      <c r="B63" s="10" t="s">
        <v>143</v>
      </c>
      <c r="C63" s="10" t="s">
        <v>248</v>
      </c>
      <c r="D63" s="10" t="s">
        <v>310</v>
      </c>
      <c r="E63" s="11">
        <v>115700</v>
      </c>
      <c r="F63" s="29">
        <v>110000462703</v>
      </c>
      <c r="G63" s="52" t="str">
        <f>HYPERLINK(CONCATENATE("https://echo.epa.gov/detailed-facility-report?fid="&amp;F63),"ECHO")</f>
        <v>ECHO</v>
      </c>
      <c r="H63" s="65" t="s">
        <v>431</v>
      </c>
      <c r="I63" s="4"/>
      <c r="J63" s="4"/>
      <c r="K63" s="4"/>
      <c r="L63" s="4"/>
      <c r="M63" s="4"/>
      <c r="N63" s="4"/>
      <c r="O63" s="4"/>
      <c r="P63" s="4"/>
      <c r="Q63" s="4"/>
      <c r="R63" s="108"/>
      <c r="S63" s="110"/>
      <c r="T63" s="109"/>
      <c r="U63" s="108"/>
      <c r="V63" s="108"/>
      <c r="W63" s="4"/>
      <c r="X63" s="4"/>
      <c r="Y63" s="4"/>
      <c r="Z63" s="15"/>
      <c r="AA63" s="14"/>
      <c r="AB63" s="14"/>
      <c r="AC63" s="14"/>
      <c r="AD63" s="15"/>
      <c r="AE63" s="4"/>
      <c r="AF63" s="4"/>
      <c r="AG63" s="4"/>
      <c r="AH63" s="4"/>
      <c r="AI63" s="83"/>
      <c r="AJ63" s="10" t="s">
        <v>680</v>
      </c>
      <c r="AK63" s="19" t="s">
        <v>512</v>
      </c>
      <c r="AL63" s="10" t="s">
        <v>451</v>
      </c>
      <c r="AM63" s="10" t="s">
        <v>211</v>
      </c>
      <c r="AN63" s="10" t="s">
        <v>449</v>
      </c>
      <c r="AP63" s="10" t="s">
        <v>451</v>
      </c>
      <c r="AQ63" s="56" t="s">
        <v>214</v>
      </c>
      <c r="AR63" s="12">
        <v>5</v>
      </c>
      <c r="AS63" s="12">
        <v>0</v>
      </c>
      <c r="AT63" s="38">
        <v>0</v>
      </c>
      <c r="AU63" s="38">
        <v>0</v>
      </c>
      <c r="AV63" s="17" t="s">
        <v>315</v>
      </c>
      <c r="AW63" s="35"/>
      <c r="AX63" s="35"/>
      <c r="AY63" s="35"/>
      <c r="AZ63" s="35"/>
      <c r="BA63" s="18">
        <v>44641</v>
      </c>
      <c r="BB63" s="35">
        <v>26000</v>
      </c>
      <c r="BC63" s="56">
        <v>0</v>
      </c>
      <c r="BD63" s="11">
        <v>76659</v>
      </c>
      <c r="BE63" s="10">
        <v>0.92</v>
      </c>
      <c r="BF63" s="78" t="s">
        <v>211</v>
      </c>
      <c r="BG63" s="10">
        <v>0.51</v>
      </c>
      <c r="BH63" s="78" t="s">
        <v>211</v>
      </c>
      <c r="BI63" s="10">
        <v>90</v>
      </c>
      <c r="BJ63" s="10">
        <v>82</v>
      </c>
      <c r="BK63" s="10" t="s">
        <v>399</v>
      </c>
      <c r="BL63" s="19" t="str">
        <f>HYPERLINK(BK63,"EJScreen")</f>
        <v>EJScreen</v>
      </c>
    </row>
    <row r="64" spans="1:64" s="10" customFormat="1" x14ac:dyDescent="0.35">
      <c r="A64" s="10" t="s">
        <v>617</v>
      </c>
      <c r="B64" s="10" t="s">
        <v>179</v>
      </c>
      <c r="C64" s="10" t="s">
        <v>248</v>
      </c>
      <c r="D64" s="10" t="s">
        <v>306</v>
      </c>
      <c r="E64" s="11">
        <v>340000</v>
      </c>
      <c r="F64" s="12">
        <v>110031267064</v>
      </c>
      <c r="G64" s="52" t="str">
        <f>HYPERLINK(CONCATENATE("https://echo.epa.gov/detailed-facility-report?fid="&amp;F64),"ECHO")</f>
        <v>ECHO</v>
      </c>
      <c r="H64" s="63" t="s">
        <v>425</v>
      </c>
      <c r="I64" s="16">
        <v>11.1075</v>
      </c>
      <c r="J64" s="11">
        <v>92068.751139200001</v>
      </c>
      <c r="K64" s="11">
        <v>252.24315380602738</v>
      </c>
      <c r="L64" s="14">
        <v>3.4884273602667375</v>
      </c>
      <c r="M64" s="92" t="s">
        <v>640</v>
      </c>
      <c r="N64" s="92" t="s">
        <v>589</v>
      </c>
      <c r="O64" s="11">
        <v>8636.7999999999993</v>
      </c>
      <c r="P64" s="8">
        <v>23.662465753424655</v>
      </c>
      <c r="Q64" s="15">
        <v>0.25506007448840773</v>
      </c>
      <c r="R64" s="107" t="s">
        <v>589</v>
      </c>
      <c r="S64" s="110">
        <v>203239.36957350001</v>
      </c>
      <c r="T64" s="109">
        <v>556.82019061232882</v>
      </c>
      <c r="U64" s="108">
        <v>15.775000000000004</v>
      </c>
      <c r="V64" s="107" t="s">
        <v>587</v>
      </c>
      <c r="W64" s="9">
        <v>1378.5491311800001</v>
      </c>
      <c r="X64" s="31">
        <v>3.7768469347397264</v>
      </c>
      <c r="Y64" s="9">
        <v>107</v>
      </c>
      <c r="Z64" s="91" t="s">
        <v>587</v>
      </c>
      <c r="AA64" s="14">
        <v>525.11036512300007</v>
      </c>
      <c r="AB64" s="13">
        <v>1.4386585345835619</v>
      </c>
      <c r="AC64" s="14">
        <v>13.150554276271494</v>
      </c>
      <c r="AD64" s="15" t="s">
        <v>590</v>
      </c>
      <c r="AE64" s="5">
        <v>33664942.801619999</v>
      </c>
      <c r="AF64" s="5">
        <v>92248.254539999994</v>
      </c>
      <c r="AG64" s="5">
        <v>2613</v>
      </c>
      <c r="AH64" s="82" t="s">
        <v>594</v>
      </c>
      <c r="AI64" s="83" t="s">
        <v>587</v>
      </c>
      <c r="AJ64" s="10" t="s">
        <v>517</v>
      </c>
      <c r="AK64" s="19" t="s">
        <v>517</v>
      </c>
      <c r="AL64" s="10" t="s">
        <v>451</v>
      </c>
      <c r="AM64" s="10" t="s">
        <v>211</v>
      </c>
      <c r="AN64" s="10" t="s">
        <v>451</v>
      </c>
      <c r="AP64" s="10" t="s">
        <v>451</v>
      </c>
      <c r="AQ64" s="56" t="s">
        <v>242</v>
      </c>
      <c r="AR64" s="12">
        <v>8</v>
      </c>
      <c r="AS64" s="12">
        <v>1</v>
      </c>
      <c r="AT64" s="12">
        <v>23</v>
      </c>
      <c r="AU64" s="12">
        <v>2</v>
      </c>
      <c r="AV64" s="17" t="s">
        <v>314</v>
      </c>
      <c r="AW64" s="34">
        <v>18500</v>
      </c>
      <c r="AX64" s="34"/>
      <c r="AY64" s="34"/>
      <c r="AZ64" s="34">
        <v>18500</v>
      </c>
      <c r="BA64" s="18">
        <v>44292</v>
      </c>
      <c r="BB64" s="35">
        <v>18500</v>
      </c>
      <c r="BC64" s="56">
        <v>1</v>
      </c>
      <c r="BD64" s="11">
        <v>29622</v>
      </c>
      <c r="BE64" s="10">
        <v>0.54</v>
      </c>
      <c r="BF64" s="78" t="s">
        <v>211</v>
      </c>
      <c r="BG64" s="10">
        <v>0.28000000000000003</v>
      </c>
      <c r="BH64" s="78" t="s">
        <v>435</v>
      </c>
      <c r="BI64" s="10">
        <v>65</v>
      </c>
      <c r="BJ64" s="10">
        <v>45</v>
      </c>
      <c r="BK64" s="10" t="s">
        <v>329</v>
      </c>
      <c r="BL64" s="19" t="str">
        <f>HYPERLINK(BK64,"EJScreen")</f>
        <v>EJScreen</v>
      </c>
    </row>
    <row r="65" spans="1:64" s="10" customFormat="1" x14ac:dyDescent="0.35">
      <c r="A65" s="10" t="s">
        <v>3</v>
      </c>
      <c r="B65" s="10" t="s">
        <v>144</v>
      </c>
      <c r="C65" s="10" t="s">
        <v>248</v>
      </c>
      <c r="D65" s="10" t="s">
        <v>74</v>
      </c>
      <c r="E65" s="11">
        <v>659700</v>
      </c>
      <c r="F65" s="12">
        <v>110064637442</v>
      </c>
      <c r="G65" s="52" t="str">
        <f>HYPERLINK(CONCATENATE("https://echo.epa.gov/detailed-facility-report?fid="&amp;F65),"ECHO")</f>
        <v>ECHO</v>
      </c>
      <c r="H65" s="64" t="s">
        <v>409</v>
      </c>
      <c r="I65" s="16">
        <v>16.558333333333334</v>
      </c>
      <c r="J65" s="11">
        <v>770252.79220000003</v>
      </c>
      <c r="K65" s="11">
        <v>2110.2816224657536</v>
      </c>
      <c r="L65" s="14">
        <v>15.270224268425958</v>
      </c>
      <c r="M65" s="92" t="s">
        <v>621</v>
      </c>
      <c r="N65" s="92" t="s">
        <v>590</v>
      </c>
      <c r="O65" s="11">
        <v>51865</v>
      </c>
      <c r="P65" s="8">
        <v>142.0958904109589</v>
      </c>
      <c r="Q65" s="13">
        <v>1.0265790502736272</v>
      </c>
      <c r="R65" s="107" t="s">
        <v>589</v>
      </c>
      <c r="S65" s="110">
        <v>650330.00135999999</v>
      </c>
      <c r="T65" s="109">
        <v>1781.7260311232876</v>
      </c>
      <c r="U65" s="108">
        <v>12.900000000000004</v>
      </c>
      <c r="V65" s="107" t="s">
        <v>587</v>
      </c>
      <c r="W65" s="9">
        <v>4499.3761721999999</v>
      </c>
      <c r="X65" s="31">
        <v>12.327058006027396</v>
      </c>
      <c r="Y65" s="9">
        <v>89.25</v>
      </c>
      <c r="Z65" s="91" t="s">
        <v>587</v>
      </c>
      <c r="AA65" s="11">
        <v>163.8428298</v>
      </c>
      <c r="AB65" s="13">
        <v>0.44888446520547948</v>
      </c>
      <c r="AC65" s="10">
        <v>3.25</v>
      </c>
      <c r="AD65" s="15" t="s">
        <v>587</v>
      </c>
      <c r="AE65" s="5">
        <v>78140426.519999996</v>
      </c>
      <c r="AF65" s="5">
        <v>214203.56749999998</v>
      </c>
      <c r="AG65" s="5">
        <v>1550</v>
      </c>
      <c r="AH65" s="82" t="s">
        <v>594</v>
      </c>
      <c r="AI65" s="83" t="s">
        <v>587</v>
      </c>
      <c r="AJ65" s="10" t="s">
        <v>445</v>
      </c>
      <c r="AK65" s="19" t="s">
        <v>518</v>
      </c>
      <c r="AL65" s="10" t="s">
        <v>451</v>
      </c>
      <c r="AM65" s="10" t="s">
        <v>211</v>
      </c>
      <c r="AN65" s="10" t="s">
        <v>449</v>
      </c>
      <c r="AO65" s="10" t="s">
        <v>451</v>
      </c>
      <c r="AQ65" s="56" t="s">
        <v>215</v>
      </c>
      <c r="AR65" s="12">
        <v>0</v>
      </c>
      <c r="AS65" s="12">
        <v>0</v>
      </c>
      <c r="AT65" s="12">
        <v>0</v>
      </c>
      <c r="AU65" s="12">
        <v>0</v>
      </c>
      <c r="AV65" s="17" t="s">
        <v>314</v>
      </c>
      <c r="AW65" s="35"/>
      <c r="AX65" s="35"/>
      <c r="AY65" s="35"/>
      <c r="AZ65" s="35"/>
      <c r="BA65" s="18">
        <v>41547</v>
      </c>
      <c r="BB65" s="35">
        <v>60775</v>
      </c>
      <c r="BC65" s="56">
        <v>0</v>
      </c>
      <c r="BD65" s="11">
        <v>30418</v>
      </c>
      <c r="BE65" s="10">
        <v>0.91</v>
      </c>
      <c r="BF65" s="78" t="s">
        <v>211</v>
      </c>
      <c r="BG65" s="10">
        <v>0.52</v>
      </c>
      <c r="BH65" s="78" t="s">
        <v>211</v>
      </c>
      <c r="BI65" s="10">
        <v>91</v>
      </c>
      <c r="BJ65" s="10">
        <v>82</v>
      </c>
      <c r="BK65" s="10" t="s">
        <v>333</v>
      </c>
      <c r="BL65" s="19" t="str">
        <f>HYPERLINK(BK65,"EJScreen")</f>
        <v>EJScreen</v>
      </c>
    </row>
    <row r="66" spans="1:64" s="10" customFormat="1" x14ac:dyDescent="0.35">
      <c r="A66" s="10" t="s">
        <v>28</v>
      </c>
      <c r="B66" s="10" t="s">
        <v>144</v>
      </c>
      <c r="C66" s="10" t="s">
        <v>248</v>
      </c>
      <c r="D66" s="10" t="s">
        <v>99</v>
      </c>
      <c r="E66" s="11">
        <v>415000</v>
      </c>
      <c r="F66" s="12">
        <v>110000464006</v>
      </c>
      <c r="G66" s="52" t="str">
        <f>HYPERLINK(CONCATENATE("https://echo.epa.gov/detailed-facility-report?fid="&amp;F66),"ECHO")</f>
        <v>ECHO</v>
      </c>
      <c r="H66" s="63" t="s">
        <v>409</v>
      </c>
      <c r="I66" s="16">
        <v>13.4</v>
      </c>
      <c r="J66" s="11">
        <v>119675.31172000001</v>
      </c>
      <c r="K66" s="11">
        <v>327.87756635616444</v>
      </c>
      <c r="L66" s="14">
        <v>2.9317607358263</v>
      </c>
      <c r="M66" s="92" t="s">
        <v>641</v>
      </c>
      <c r="N66" s="92" t="s">
        <v>642</v>
      </c>
      <c r="O66" s="11">
        <v>9302.4600000000009</v>
      </c>
      <c r="P66" s="8">
        <v>25.486191780821919</v>
      </c>
      <c r="Q66" s="15">
        <v>0.2283333333333333</v>
      </c>
      <c r="R66" s="107" t="s">
        <v>589</v>
      </c>
      <c r="S66" s="110">
        <v>20437.858</v>
      </c>
      <c r="T66" s="109">
        <v>55.994131506849314</v>
      </c>
      <c r="U66" s="108">
        <v>0.50067895163693854</v>
      </c>
      <c r="V66" s="107" t="s">
        <v>591</v>
      </c>
      <c r="W66" s="9">
        <v>1508.4551219399996</v>
      </c>
      <c r="X66" s="31">
        <v>4.1327537587397245</v>
      </c>
      <c r="Y66" s="9">
        <v>36.899999999999991</v>
      </c>
      <c r="Z66" s="91" t="s">
        <v>587</v>
      </c>
      <c r="AA66" s="14">
        <v>50.690632824000005</v>
      </c>
      <c r="AB66" s="13">
        <v>0.1388784460931507</v>
      </c>
      <c r="AC66" s="14">
        <v>1.24</v>
      </c>
      <c r="AD66" s="15" t="s">
        <v>587</v>
      </c>
      <c r="AE66" s="5">
        <v>31967802.313200001</v>
      </c>
      <c r="AF66" s="5">
        <v>87456.064800000007</v>
      </c>
      <c r="AG66" s="5">
        <v>782</v>
      </c>
      <c r="AH66" s="82" t="s">
        <v>594</v>
      </c>
      <c r="AI66" s="83" t="s">
        <v>587</v>
      </c>
      <c r="AJ66" s="10" t="s">
        <v>519</v>
      </c>
      <c r="AK66" s="19" t="s">
        <v>520</v>
      </c>
      <c r="AL66" s="10" t="s">
        <v>451</v>
      </c>
      <c r="AM66" s="10" t="s">
        <v>211</v>
      </c>
      <c r="AN66" s="10" t="s">
        <v>449</v>
      </c>
      <c r="AO66" s="10" t="s">
        <v>451</v>
      </c>
      <c r="AQ66" s="56" t="s">
        <v>227</v>
      </c>
      <c r="AR66" s="12">
        <v>6</v>
      </c>
      <c r="AS66" s="12">
        <v>2</v>
      </c>
      <c r="AT66" s="12">
        <v>19</v>
      </c>
      <c r="AU66" s="12">
        <v>2</v>
      </c>
      <c r="AV66" s="17" t="s">
        <v>314</v>
      </c>
      <c r="AW66" s="34">
        <v>12187</v>
      </c>
      <c r="AX66" s="34"/>
      <c r="AY66" s="34">
        <v>15000</v>
      </c>
      <c r="AZ66" s="34">
        <v>27187</v>
      </c>
      <c r="BA66" s="18">
        <v>44243</v>
      </c>
      <c r="BB66" s="35">
        <v>7500</v>
      </c>
      <c r="BC66" s="56">
        <v>3</v>
      </c>
      <c r="BD66" s="11">
        <v>8769</v>
      </c>
      <c r="BE66" s="10">
        <v>0.93</v>
      </c>
      <c r="BF66" s="78" t="s">
        <v>211</v>
      </c>
      <c r="BG66" s="10">
        <v>0.54</v>
      </c>
      <c r="BH66" s="78" t="s">
        <v>211</v>
      </c>
      <c r="BI66" s="10">
        <v>92</v>
      </c>
      <c r="BJ66" s="10">
        <v>84</v>
      </c>
      <c r="BK66" s="10" t="s">
        <v>385</v>
      </c>
      <c r="BL66" s="19" t="str">
        <f>HYPERLINK(BK66,"EJScreen")</f>
        <v>EJScreen</v>
      </c>
    </row>
    <row r="67" spans="1:64" s="10" customFormat="1" x14ac:dyDescent="0.35">
      <c r="A67" s="10" t="s">
        <v>14</v>
      </c>
      <c r="B67" s="10" t="s">
        <v>157</v>
      </c>
      <c r="C67" s="10" t="s">
        <v>248</v>
      </c>
      <c r="D67" s="10" t="s">
        <v>84</v>
      </c>
      <c r="E67" s="11">
        <v>231000</v>
      </c>
      <c r="F67" s="12">
        <v>110032911669</v>
      </c>
      <c r="G67" s="52" t="str">
        <f>HYPERLINK(CONCATENATE("https://echo.epa.gov/detailed-facility-report?fid="&amp;F67),"ECHO")</f>
        <v>ECHO</v>
      </c>
      <c r="H67" s="63" t="s">
        <v>426</v>
      </c>
      <c r="I67" s="16">
        <v>2.4041666666666668</v>
      </c>
      <c r="J67" s="11">
        <v>321000.80469500006</v>
      </c>
      <c r="K67" s="11">
        <v>879.4542594383563</v>
      </c>
      <c r="L67" s="14">
        <v>43.829882342833109</v>
      </c>
      <c r="M67" s="92" t="s">
        <v>641</v>
      </c>
      <c r="N67" s="92" t="s">
        <v>590</v>
      </c>
      <c r="O67" s="11">
        <v>5615</v>
      </c>
      <c r="P67" s="8">
        <v>15.383561643835616</v>
      </c>
      <c r="Q67" s="15">
        <v>0.72499999999999998</v>
      </c>
      <c r="R67" s="107" t="s">
        <v>589</v>
      </c>
      <c r="S67" s="110">
        <v>280383.66135000007</v>
      </c>
      <c r="T67" s="109">
        <v>768.17441465753438</v>
      </c>
      <c r="U67" s="108">
        <v>38.25</v>
      </c>
      <c r="V67" s="107" t="s">
        <v>587</v>
      </c>
      <c r="W67" s="9">
        <v>1557.6870075000002</v>
      </c>
      <c r="X67" s="31">
        <v>4.2676356369863022</v>
      </c>
      <c r="Y67" s="9">
        <v>212.5</v>
      </c>
      <c r="Z67" s="91" t="s">
        <v>587</v>
      </c>
      <c r="AA67" s="14">
        <v>23.090419169999997</v>
      </c>
      <c r="AB67" s="13">
        <v>6.3261422383561638E-2</v>
      </c>
      <c r="AC67" s="14">
        <v>3.149999999999999</v>
      </c>
      <c r="AD67" s="15" t="s">
        <v>587</v>
      </c>
      <c r="AE67" s="5">
        <v>18508986.795000002</v>
      </c>
      <c r="AF67" s="5">
        <v>50664.566874999997</v>
      </c>
      <c r="AG67" s="5">
        <v>2525</v>
      </c>
      <c r="AH67" s="82" t="s">
        <v>594</v>
      </c>
      <c r="AI67" s="83" t="s">
        <v>587</v>
      </c>
      <c r="AJ67" s="10" t="s">
        <v>514</v>
      </c>
      <c r="AK67" s="19" t="s">
        <v>514</v>
      </c>
      <c r="AL67" s="10" t="s">
        <v>451</v>
      </c>
      <c r="AM67" s="10" t="s">
        <v>211</v>
      </c>
      <c r="AN67" s="10" t="s">
        <v>449</v>
      </c>
      <c r="AO67" s="10" t="s">
        <v>449</v>
      </c>
      <c r="AP67" s="10" t="s">
        <v>451</v>
      </c>
      <c r="AQ67" s="56" t="s">
        <v>214</v>
      </c>
      <c r="AR67" s="12">
        <v>0</v>
      </c>
      <c r="AS67" s="12">
        <v>0</v>
      </c>
      <c r="AT67" s="12">
        <v>0</v>
      </c>
      <c r="AU67" s="12">
        <v>0</v>
      </c>
      <c r="AV67" s="17" t="s">
        <v>314</v>
      </c>
      <c r="AW67" s="35"/>
      <c r="AX67" s="35"/>
      <c r="AY67" s="35"/>
      <c r="AZ67" s="35"/>
      <c r="BA67" s="18"/>
      <c r="BB67" s="35"/>
      <c r="BC67" s="56">
        <v>0</v>
      </c>
      <c r="BD67" s="11">
        <v>27798</v>
      </c>
      <c r="BE67" s="10">
        <v>0.62</v>
      </c>
      <c r="BF67" s="78" t="s">
        <v>211</v>
      </c>
      <c r="BG67" s="10">
        <v>0.43</v>
      </c>
      <c r="BH67" s="78" t="s">
        <v>211</v>
      </c>
      <c r="BI67" s="10">
        <v>77</v>
      </c>
      <c r="BJ67" s="10">
        <v>60</v>
      </c>
      <c r="BK67" s="10" t="s">
        <v>322</v>
      </c>
      <c r="BL67" s="19" t="str">
        <f>HYPERLINK(BK67,"EJScreen")</f>
        <v>EJScreen</v>
      </c>
    </row>
    <row r="68" spans="1:64" s="10" customFormat="1" x14ac:dyDescent="0.35">
      <c r="A68" s="10" t="s">
        <v>53</v>
      </c>
      <c r="B68" s="10" t="s">
        <v>172</v>
      </c>
      <c r="C68" s="10" t="s">
        <v>248</v>
      </c>
      <c r="D68" s="10" t="s">
        <v>125</v>
      </c>
      <c r="E68" s="11">
        <v>177839</v>
      </c>
      <c r="F68" s="12">
        <v>110000505640</v>
      </c>
      <c r="G68" s="52" t="str">
        <f>HYPERLINK(CONCATENATE("https://echo.epa.gov/detailed-facility-report?fid="&amp;F68),"ECHO")</f>
        <v>ECHO</v>
      </c>
      <c r="H68" s="63" t="s">
        <v>413</v>
      </c>
      <c r="I68" s="16">
        <v>2.3916666666666666</v>
      </c>
      <c r="J68" s="11">
        <v>45851.660835999995</v>
      </c>
      <c r="K68" s="11">
        <v>125.62098859178082</v>
      </c>
      <c r="L68" s="14">
        <v>8.197991847503463</v>
      </c>
      <c r="M68" s="92" t="s">
        <v>621</v>
      </c>
      <c r="N68" s="92" t="s">
        <v>590</v>
      </c>
      <c r="O68" s="11">
        <v>2785.75</v>
      </c>
      <c r="P68" s="8">
        <v>7.632191780821918</v>
      </c>
      <c r="Q68" s="15">
        <v>0.38683540760196128</v>
      </c>
      <c r="R68" s="107" t="s">
        <v>589</v>
      </c>
      <c r="S68" s="110">
        <v>22992.528935999995</v>
      </c>
      <c r="T68" s="109">
        <v>62.993229961643827</v>
      </c>
      <c r="U68" s="108">
        <v>5.0999999999999996</v>
      </c>
      <c r="V68" s="107" t="s">
        <v>587</v>
      </c>
      <c r="W68" s="9">
        <v>1215.08888202</v>
      </c>
      <c r="X68" s="31">
        <v>3.3290106356712328</v>
      </c>
      <c r="Y68" s="9">
        <v>235.45</v>
      </c>
      <c r="Z68" s="91" t="s">
        <v>587</v>
      </c>
      <c r="AA68" s="14">
        <v>26.340818946000002</v>
      </c>
      <c r="AB68" s="13">
        <v>7.216662724931508E-2</v>
      </c>
      <c r="AC68" s="14">
        <v>3.484999999999999</v>
      </c>
      <c r="AD68" s="15" t="s">
        <v>587</v>
      </c>
      <c r="AE68" s="5">
        <v>12320465.351999998</v>
      </c>
      <c r="AF68" s="5">
        <v>33690.019999999997</v>
      </c>
      <c r="AG68" s="5">
        <v>1620</v>
      </c>
      <c r="AH68" s="82" t="s">
        <v>594</v>
      </c>
      <c r="AI68" s="83" t="s">
        <v>587</v>
      </c>
      <c r="AJ68" s="10" t="s">
        <v>444</v>
      </c>
      <c r="AK68" s="19" t="s">
        <v>521</v>
      </c>
      <c r="AL68" s="10" t="s">
        <v>451</v>
      </c>
      <c r="AM68" s="10" t="s">
        <v>211</v>
      </c>
      <c r="AN68" s="10" t="s">
        <v>451</v>
      </c>
      <c r="AO68" s="10" t="s">
        <v>449</v>
      </c>
      <c r="AP68" s="10" t="s">
        <v>449</v>
      </c>
      <c r="AQ68" s="56" t="s">
        <v>223</v>
      </c>
      <c r="AR68" s="12">
        <v>8</v>
      </c>
      <c r="AS68" s="12">
        <v>0</v>
      </c>
      <c r="AT68" s="12">
        <v>25</v>
      </c>
      <c r="AU68" s="12">
        <v>0</v>
      </c>
      <c r="AV68" s="17" t="s">
        <v>314</v>
      </c>
      <c r="AW68" s="35"/>
      <c r="AX68" s="35"/>
      <c r="AY68" s="35"/>
      <c r="AZ68" s="35"/>
      <c r="BA68" s="18">
        <v>40609</v>
      </c>
      <c r="BB68" s="35">
        <v>303294</v>
      </c>
      <c r="BC68" s="56">
        <v>0</v>
      </c>
      <c r="BD68" s="11">
        <v>35204</v>
      </c>
      <c r="BE68" s="10">
        <v>0.88</v>
      </c>
      <c r="BF68" s="78" t="s">
        <v>211</v>
      </c>
      <c r="BG68" s="10">
        <v>0.64</v>
      </c>
      <c r="BH68" s="78" t="s">
        <v>211</v>
      </c>
      <c r="BI68" s="10">
        <v>93</v>
      </c>
      <c r="BJ68" s="10">
        <v>87</v>
      </c>
      <c r="BK68" s="10" t="s">
        <v>343</v>
      </c>
      <c r="BL68" s="19" t="str">
        <f>HYPERLINK(BK68,"EJScreen")</f>
        <v>EJScreen</v>
      </c>
    </row>
    <row r="69" spans="1:64" s="10" customFormat="1" x14ac:dyDescent="0.35">
      <c r="A69" s="10" t="s">
        <v>11</v>
      </c>
      <c r="B69" s="10" t="s">
        <v>153</v>
      </c>
      <c r="C69" s="10" t="s">
        <v>248</v>
      </c>
      <c r="D69" s="10" t="s">
        <v>81</v>
      </c>
      <c r="E69" s="11">
        <v>584000</v>
      </c>
      <c r="F69" s="12">
        <v>110000502901</v>
      </c>
      <c r="G69" s="52" t="str">
        <f>HYPERLINK(CONCATENATE("https://echo.epa.gov/detailed-facility-report?fid="&amp;F69),"ECHO")</f>
        <v>ECHO</v>
      </c>
      <c r="H69" s="63" t="s">
        <v>409</v>
      </c>
      <c r="I69" s="16">
        <v>29.558333333333334</v>
      </c>
      <c r="J69" s="11">
        <v>388870.02017999999</v>
      </c>
      <c r="K69" s="11">
        <v>1065.3973155616438</v>
      </c>
      <c r="L69" s="14">
        <v>4.318702373657243</v>
      </c>
      <c r="M69" s="92" t="s">
        <v>641</v>
      </c>
      <c r="N69" s="92" t="s">
        <v>590</v>
      </c>
      <c r="O69" s="11">
        <v>116412</v>
      </c>
      <c r="P69" s="8">
        <v>318.93698630136987</v>
      </c>
      <c r="Q69" s="15">
        <v>1.3031833967207314</v>
      </c>
      <c r="R69" s="107" t="s">
        <v>589</v>
      </c>
      <c r="S69" s="110">
        <v>101187</v>
      </c>
      <c r="T69" s="109">
        <v>277.2246575342466</v>
      </c>
      <c r="U69" s="108">
        <v>1.1367499999999999</v>
      </c>
      <c r="V69" s="107" t="s">
        <v>589</v>
      </c>
      <c r="W69" s="9">
        <v>1293.54691557</v>
      </c>
      <c r="X69" s="31">
        <v>3.5439641522465752</v>
      </c>
      <c r="Y69" s="9">
        <v>14.349999999999996</v>
      </c>
      <c r="Z69" s="91" t="s">
        <v>587</v>
      </c>
      <c r="AA69" s="14">
        <v>777.0295757639999</v>
      </c>
      <c r="AB69" s="13">
        <v>2.1288481527780818</v>
      </c>
      <c r="AC69" s="14">
        <v>8.620000000000001</v>
      </c>
      <c r="AD69" s="15" t="s">
        <v>587</v>
      </c>
      <c r="AE69" s="5">
        <v>126920840.2176</v>
      </c>
      <c r="AF69" s="5">
        <v>347344.94080000004</v>
      </c>
      <c r="AG69" s="5">
        <v>1408</v>
      </c>
      <c r="AH69" s="82" t="s">
        <v>594</v>
      </c>
      <c r="AI69" s="83" t="s">
        <v>587</v>
      </c>
      <c r="AJ69" s="10" t="s">
        <v>522</v>
      </c>
      <c r="AK69" s="76" t="s">
        <v>523</v>
      </c>
      <c r="AL69" s="10" t="s">
        <v>451</v>
      </c>
      <c r="AM69" s="10" t="s">
        <v>211</v>
      </c>
      <c r="AN69" s="10" t="s">
        <v>449</v>
      </c>
      <c r="AO69" s="10" t="s">
        <v>449</v>
      </c>
      <c r="AP69" s="10" t="s">
        <v>451</v>
      </c>
      <c r="AQ69" s="56" t="s">
        <v>214</v>
      </c>
      <c r="AR69" s="12">
        <v>5</v>
      </c>
      <c r="AS69" s="12">
        <v>0</v>
      </c>
      <c r="AT69" s="12">
        <v>9</v>
      </c>
      <c r="AU69" s="12">
        <v>0</v>
      </c>
      <c r="AV69" s="17" t="s">
        <v>314</v>
      </c>
      <c r="AW69" s="35"/>
      <c r="AX69" s="35"/>
      <c r="AY69" s="35"/>
      <c r="AZ69" s="35"/>
      <c r="BA69" s="18"/>
      <c r="BB69" s="35"/>
      <c r="BC69" s="56">
        <v>0</v>
      </c>
      <c r="BD69" s="11">
        <v>43314</v>
      </c>
      <c r="BE69" s="10">
        <v>0.75</v>
      </c>
      <c r="BF69" s="78" t="s">
        <v>211</v>
      </c>
      <c r="BG69" s="10">
        <v>0.4</v>
      </c>
      <c r="BH69" s="78" t="s">
        <v>211</v>
      </c>
      <c r="BI69" s="10">
        <v>81</v>
      </c>
      <c r="BJ69" s="10">
        <v>66</v>
      </c>
      <c r="BK69" s="10" t="s">
        <v>378</v>
      </c>
      <c r="BL69" s="19" t="str">
        <f>HYPERLINK(BK69,"EJScreen")</f>
        <v>EJScreen</v>
      </c>
    </row>
    <row r="70" spans="1:64" s="10" customFormat="1" x14ac:dyDescent="0.35">
      <c r="A70" s="10" t="s">
        <v>22</v>
      </c>
      <c r="B70" s="10" t="s">
        <v>165</v>
      </c>
      <c r="C70" s="10" t="s">
        <v>248</v>
      </c>
      <c r="D70" s="10" t="s">
        <v>93</v>
      </c>
      <c r="E70" s="11">
        <v>275000</v>
      </c>
      <c r="F70" s="12">
        <v>110000504918</v>
      </c>
      <c r="G70" s="52" t="str">
        <f>HYPERLINK(CONCATENATE("https://echo.epa.gov/detailed-facility-report?fid="&amp;F70),"ECHO")</f>
        <v>ECHO</v>
      </c>
      <c r="H70" s="63" t="s">
        <v>409</v>
      </c>
      <c r="I70" s="16">
        <v>3.0633333333333339</v>
      </c>
      <c r="J70" s="11">
        <v>170948.35904359998</v>
      </c>
      <c r="K70" s="11">
        <v>468.35166861260268</v>
      </c>
      <c r="L70" s="14">
        <v>18.318901809025789</v>
      </c>
      <c r="M70" s="92" t="s">
        <v>621</v>
      </c>
      <c r="N70" s="92" t="s">
        <v>590</v>
      </c>
      <c r="O70" s="11">
        <v>5036</v>
      </c>
      <c r="P70" s="8">
        <v>13.797260273972602</v>
      </c>
      <c r="Q70" s="15">
        <v>0.54470000000000007</v>
      </c>
      <c r="R70" s="107" t="s">
        <v>589</v>
      </c>
      <c r="S70" s="110">
        <v>149639.10623999999</v>
      </c>
      <c r="T70" s="109">
        <v>409.97015408219175</v>
      </c>
      <c r="U70" s="108">
        <v>16</v>
      </c>
      <c r="V70" s="107" t="s">
        <v>587</v>
      </c>
      <c r="W70" s="9">
        <v>48.819758410799992</v>
      </c>
      <c r="X70" s="31">
        <v>0.13375276276931505</v>
      </c>
      <c r="Y70" s="9">
        <v>5.22</v>
      </c>
      <c r="Z70" s="91" t="s">
        <v>587</v>
      </c>
      <c r="AA70" s="14">
        <v>44.143536340800004</v>
      </c>
      <c r="AB70" s="13">
        <v>0.12094119545424659</v>
      </c>
      <c r="AC70" s="14">
        <v>4.72</v>
      </c>
      <c r="AD70" s="15" t="s">
        <v>587</v>
      </c>
      <c r="AE70" s="5">
        <v>23381110.349999998</v>
      </c>
      <c r="AF70" s="5">
        <v>63916.450000000004</v>
      </c>
      <c r="AG70" s="5">
        <v>2500</v>
      </c>
      <c r="AH70" s="82" t="s">
        <v>594</v>
      </c>
      <c r="AI70" s="83" t="s">
        <v>587</v>
      </c>
      <c r="AJ70" s="10" t="s">
        <v>524</v>
      </c>
      <c r="AK70" s="19" t="s">
        <v>521</v>
      </c>
      <c r="AL70" s="10" t="s">
        <v>451</v>
      </c>
      <c r="AM70" s="10" t="s">
        <v>211</v>
      </c>
      <c r="AN70" s="10" t="s">
        <v>451</v>
      </c>
      <c r="AO70" s="10" t="s">
        <v>449</v>
      </c>
      <c r="AP70" s="10" t="s">
        <v>449</v>
      </c>
      <c r="AQ70" s="56" t="s">
        <v>223</v>
      </c>
      <c r="AR70" s="12">
        <v>5</v>
      </c>
      <c r="AS70" s="12">
        <v>2</v>
      </c>
      <c r="AT70" s="12">
        <v>10</v>
      </c>
      <c r="AU70" s="12">
        <v>3</v>
      </c>
      <c r="AV70" s="17" t="s">
        <v>314</v>
      </c>
      <c r="AW70" s="35"/>
      <c r="AX70" s="35"/>
      <c r="AY70" s="35"/>
      <c r="AZ70" s="35"/>
      <c r="BA70" s="18"/>
      <c r="BB70" s="35"/>
      <c r="BC70" s="56">
        <v>0</v>
      </c>
      <c r="BD70" s="11">
        <v>7974</v>
      </c>
      <c r="BE70" s="10">
        <v>0.7</v>
      </c>
      <c r="BF70" s="78" t="s">
        <v>211</v>
      </c>
      <c r="BG70" s="10">
        <v>0.28000000000000003</v>
      </c>
      <c r="BH70" s="78" t="s">
        <v>435</v>
      </c>
      <c r="BI70" s="10">
        <v>73</v>
      </c>
      <c r="BJ70" s="10">
        <v>56</v>
      </c>
      <c r="BK70" s="10" t="s">
        <v>328</v>
      </c>
      <c r="BL70" s="19" t="str">
        <f>HYPERLINK(BK70,"EJScreen")</f>
        <v>EJScreen</v>
      </c>
    </row>
    <row r="71" spans="1:64" s="10" customFormat="1" x14ac:dyDescent="0.35">
      <c r="A71" s="10" t="s">
        <v>41</v>
      </c>
      <c r="B71" s="10" t="s">
        <v>186</v>
      </c>
      <c r="C71" s="10" t="s">
        <v>248</v>
      </c>
      <c r="D71" s="10" t="s">
        <v>113</v>
      </c>
      <c r="E71" s="21">
        <v>75000</v>
      </c>
      <c r="F71" s="12">
        <v>110038173981</v>
      </c>
      <c r="G71" s="52" t="str">
        <f>HYPERLINK(CONCATENATE("https://echo.epa.gov/detailed-facility-report?fid="&amp;F71),"ECHO")</f>
        <v>ECHO</v>
      </c>
      <c r="H71" s="63" t="s">
        <v>409</v>
      </c>
      <c r="I71" s="16">
        <v>1.156666666666667</v>
      </c>
      <c r="J71" s="11">
        <v>47414.604681799996</v>
      </c>
      <c r="K71" s="11">
        <v>129.90302652547945</v>
      </c>
      <c r="L71" s="14">
        <v>13.456517145573478</v>
      </c>
      <c r="M71" s="92" t="s">
        <v>641</v>
      </c>
      <c r="N71" s="92" t="s">
        <v>590</v>
      </c>
      <c r="O71" s="21">
        <v>1252.0999999999999</v>
      </c>
      <c r="P71" s="8">
        <v>3.4304109589041092</v>
      </c>
      <c r="Q71" s="22">
        <v>0.3527971968246339</v>
      </c>
      <c r="R71" s="107" t="s">
        <v>589</v>
      </c>
      <c r="S71" s="110">
        <v>37791.798017999994</v>
      </c>
      <c r="T71" s="109">
        <v>103.53917265205477</v>
      </c>
      <c r="U71" s="108">
        <v>10.700000000000001</v>
      </c>
      <c r="V71" s="107" t="s">
        <v>587</v>
      </c>
      <c r="W71" s="9">
        <v>77.702762280000016</v>
      </c>
      <c r="X71" s="31">
        <v>0.21288428021917813</v>
      </c>
      <c r="Y71" s="9">
        <v>22</v>
      </c>
      <c r="Z71" s="91" t="s">
        <v>587</v>
      </c>
      <c r="AA71" s="23">
        <v>17.695038137400001</v>
      </c>
      <c r="AB71" s="13">
        <v>4.8479556540821922E-2</v>
      </c>
      <c r="AC71" s="23">
        <v>5.0099999999999989</v>
      </c>
      <c r="AD71" s="15" t="s">
        <v>587</v>
      </c>
      <c r="AE71" s="5">
        <v>13732197.261120001</v>
      </c>
      <c r="AF71" s="5">
        <v>37532.963519999998</v>
      </c>
      <c r="AG71" s="5">
        <v>3888</v>
      </c>
      <c r="AH71" s="82" t="s">
        <v>594</v>
      </c>
      <c r="AI71" s="83" t="s">
        <v>587</v>
      </c>
      <c r="AJ71" s="10" t="s">
        <v>521</v>
      </c>
      <c r="AK71" s="19" t="s">
        <v>521</v>
      </c>
      <c r="AL71" s="10" t="s">
        <v>451</v>
      </c>
      <c r="AM71" s="10" t="s">
        <v>211</v>
      </c>
      <c r="AN71" s="10" t="s">
        <v>451</v>
      </c>
      <c r="AO71" s="10" t="s">
        <v>449</v>
      </c>
      <c r="AP71" s="10" t="s">
        <v>449</v>
      </c>
      <c r="AQ71" s="56" t="s">
        <v>223</v>
      </c>
      <c r="AR71" s="12">
        <v>4</v>
      </c>
      <c r="AS71" s="12">
        <v>0</v>
      </c>
      <c r="AT71" s="12">
        <v>0</v>
      </c>
      <c r="AU71" s="12">
        <v>0</v>
      </c>
      <c r="AV71" s="17" t="s">
        <v>315</v>
      </c>
      <c r="AW71" s="35"/>
      <c r="AX71" s="35"/>
      <c r="AY71" s="35"/>
      <c r="AZ71" s="35"/>
      <c r="BA71" s="18"/>
      <c r="BB71" s="35"/>
      <c r="BC71" s="56">
        <v>0</v>
      </c>
      <c r="BD71" s="11">
        <v>41535</v>
      </c>
      <c r="BE71" s="10">
        <v>0.87</v>
      </c>
      <c r="BF71" s="78" t="s">
        <v>211</v>
      </c>
      <c r="BG71" s="10">
        <v>0.61</v>
      </c>
      <c r="BH71" s="78" t="s">
        <v>211</v>
      </c>
      <c r="BI71" s="10">
        <v>92</v>
      </c>
      <c r="BJ71" s="10">
        <v>85</v>
      </c>
      <c r="BK71" s="10" t="s">
        <v>338</v>
      </c>
      <c r="BL71" s="19" t="str">
        <f>HYPERLINK(BK71,"EJScreen")</f>
        <v>EJScreen</v>
      </c>
    </row>
    <row r="72" spans="1:64" s="10" customFormat="1" x14ac:dyDescent="0.35">
      <c r="A72" s="10" t="s">
        <v>301</v>
      </c>
      <c r="B72" s="10" t="s">
        <v>172</v>
      </c>
      <c r="C72" s="10" t="s">
        <v>248</v>
      </c>
      <c r="D72" s="10" t="s">
        <v>307</v>
      </c>
      <c r="E72" s="11">
        <v>297000</v>
      </c>
      <c r="F72" s="12" t="s">
        <v>312</v>
      </c>
      <c r="G72" s="52" t="str">
        <f>HYPERLINK(CONCATENATE("https://echo.epa.gov/detailed-facility-report?fid=110000501993"),"ECHO")</f>
        <v>ECHO</v>
      </c>
      <c r="H72" s="101" t="s">
        <v>427</v>
      </c>
      <c r="I72" s="16">
        <v>4.7858000000000001</v>
      </c>
      <c r="J72" s="11">
        <v>231050.44295678506</v>
      </c>
      <c r="K72" s="11">
        <v>633.01491221037008</v>
      </c>
      <c r="L72" s="14">
        <v>15.470219420867906</v>
      </c>
      <c r="M72" s="92" t="s">
        <v>621</v>
      </c>
      <c r="N72" s="92" t="s">
        <v>590</v>
      </c>
      <c r="O72" s="11">
        <v>59867</v>
      </c>
      <c r="P72" s="8">
        <v>164.0201418292466</v>
      </c>
      <c r="Q72" s="22">
        <v>5.41</v>
      </c>
      <c r="R72" s="107" t="s">
        <v>590</v>
      </c>
      <c r="S72" s="110">
        <v>112809.68735985002</v>
      </c>
      <c r="T72" s="109">
        <v>309.06763660232883</v>
      </c>
      <c r="U72" s="108">
        <v>8.1999999999999993</v>
      </c>
      <c r="V72" s="107" t="s">
        <v>587</v>
      </c>
      <c r="W72" s="9">
        <v>471.6</v>
      </c>
      <c r="X72" s="31">
        <v>1.2920408987342467</v>
      </c>
      <c r="Y72" s="9">
        <v>29.4</v>
      </c>
      <c r="Z72" s="91" t="s">
        <v>587</v>
      </c>
      <c r="AA72" s="23">
        <v>59.2</v>
      </c>
      <c r="AB72" s="13">
        <v>0.16223484713835618</v>
      </c>
      <c r="AC72" s="23">
        <v>3.9</v>
      </c>
      <c r="AD72" s="15" t="s">
        <v>587</v>
      </c>
      <c r="AE72" s="5">
        <v>106555473.2830926</v>
      </c>
      <c r="AF72" s="5">
        <v>291527.12308004999</v>
      </c>
      <c r="AG72" s="5">
        <v>6443.6099999999979</v>
      </c>
      <c r="AH72" s="82" t="s">
        <v>594</v>
      </c>
      <c r="AI72" s="83" t="s">
        <v>587</v>
      </c>
      <c r="AJ72" s="10" t="s">
        <v>521</v>
      </c>
      <c r="AK72" s="19" t="s">
        <v>521</v>
      </c>
      <c r="AL72" s="10" t="s">
        <v>451</v>
      </c>
      <c r="AM72" s="10" t="s">
        <v>211</v>
      </c>
      <c r="AN72" s="10" t="s">
        <v>451</v>
      </c>
      <c r="AO72" s="10" t="s">
        <v>449</v>
      </c>
      <c r="AP72" s="10" t="s">
        <v>449</v>
      </c>
      <c r="AQ72" s="56" t="s">
        <v>223</v>
      </c>
      <c r="AR72" s="12">
        <v>11</v>
      </c>
      <c r="AS72" s="12">
        <v>1</v>
      </c>
      <c r="AT72" s="12">
        <v>24</v>
      </c>
      <c r="AU72" s="12">
        <v>2</v>
      </c>
      <c r="AV72" s="17" t="s">
        <v>314</v>
      </c>
      <c r="AW72" s="34"/>
      <c r="AX72" s="34"/>
      <c r="AY72" s="34">
        <v>10000</v>
      </c>
      <c r="AZ72" s="34">
        <v>10000</v>
      </c>
      <c r="BA72" s="18">
        <v>44284</v>
      </c>
      <c r="BB72" s="35">
        <v>10000</v>
      </c>
      <c r="BC72" s="56">
        <v>1</v>
      </c>
      <c r="BD72" s="11">
        <v>32965</v>
      </c>
      <c r="BE72" s="10">
        <v>0.89</v>
      </c>
      <c r="BF72" s="78" t="s">
        <v>211</v>
      </c>
      <c r="BG72" s="10">
        <v>0.65</v>
      </c>
      <c r="BH72" s="78" t="s">
        <v>211</v>
      </c>
      <c r="BI72" s="10">
        <v>93</v>
      </c>
      <c r="BJ72" s="10">
        <v>87</v>
      </c>
      <c r="BK72" s="10" t="s">
        <v>346</v>
      </c>
      <c r="BL72" s="19" t="str">
        <f>HYPERLINK(BK72,"EJScreen")</f>
        <v>EJScreen</v>
      </c>
    </row>
    <row r="73" spans="1:64" s="10" customFormat="1" x14ac:dyDescent="0.35">
      <c r="A73" s="10" t="s">
        <v>16</v>
      </c>
      <c r="B73" s="10" t="s">
        <v>159</v>
      </c>
      <c r="C73" s="10" t="s">
        <v>248</v>
      </c>
      <c r="D73" s="10" t="s">
        <v>87</v>
      </c>
      <c r="E73" s="11">
        <v>278900</v>
      </c>
      <c r="F73" s="12">
        <v>110007182360</v>
      </c>
      <c r="G73" s="52" t="str">
        <f>HYPERLINK(CONCATENATE("https://echo.epa.gov/detailed-facility-report?fid="&amp;F73),"ECHO")</f>
        <v>ECHO</v>
      </c>
      <c r="H73" s="63" t="s">
        <v>428</v>
      </c>
      <c r="I73" s="16">
        <v>5.9133333333333331</v>
      </c>
      <c r="J73" s="11">
        <v>239559.9241224</v>
      </c>
      <c r="K73" s="11">
        <v>656.32855923945203</v>
      </c>
      <c r="L73" s="14">
        <v>13.298742018456789</v>
      </c>
      <c r="M73" s="92" t="s">
        <v>621</v>
      </c>
      <c r="N73" s="92" t="s">
        <v>590</v>
      </c>
      <c r="O73" s="11">
        <v>43371.299999999996</v>
      </c>
      <c r="P73" s="8">
        <v>118.82547945205478</v>
      </c>
      <c r="Q73" s="15">
        <v>2.330957699623339</v>
      </c>
      <c r="R73" s="107" t="s">
        <v>589</v>
      </c>
      <c r="S73" s="110">
        <v>176497.5007068</v>
      </c>
      <c r="T73" s="109">
        <v>483.55479645698631</v>
      </c>
      <c r="U73" s="108">
        <v>9.7699999999999978</v>
      </c>
      <c r="V73" s="107" t="s">
        <v>587</v>
      </c>
      <c r="W73" s="9">
        <v>842.78325300000017</v>
      </c>
      <c r="X73" s="31">
        <v>2.3089952136986307</v>
      </c>
      <c r="Y73" s="9">
        <v>47.083333333333336</v>
      </c>
      <c r="Z73" s="91" t="s">
        <v>589</v>
      </c>
      <c r="AA73" s="14">
        <v>121.03718062800002</v>
      </c>
      <c r="AB73" s="13">
        <v>0.33160871404931513</v>
      </c>
      <c r="AC73" s="14">
        <v>6.700000000000002</v>
      </c>
      <c r="AD73" s="15" t="s">
        <v>587</v>
      </c>
      <c r="AE73" s="5">
        <v>39291920.577</v>
      </c>
      <c r="AF73" s="5">
        <v>107342.07899999998</v>
      </c>
      <c r="AG73" s="5">
        <v>2175</v>
      </c>
      <c r="AH73" s="82" t="s">
        <v>594</v>
      </c>
      <c r="AI73" s="83" t="s">
        <v>587</v>
      </c>
      <c r="AJ73" s="10" t="s">
        <v>525</v>
      </c>
      <c r="AK73" s="19" t="s">
        <v>526</v>
      </c>
      <c r="AL73" s="10" t="s">
        <v>449</v>
      </c>
      <c r="AM73" s="10" t="s">
        <v>435</v>
      </c>
      <c r="AN73" s="10" t="s">
        <v>449</v>
      </c>
      <c r="AO73" s="10" t="s">
        <v>449</v>
      </c>
      <c r="AQ73" s="56"/>
      <c r="AR73" s="12">
        <v>11</v>
      </c>
      <c r="AS73" s="12">
        <v>9</v>
      </c>
      <c r="AT73" s="12">
        <v>44</v>
      </c>
      <c r="AU73" s="12">
        <v>20</v>
      </c>
      <c r="AV73" s="17" t="s">
        <v>315</v>
      </c>
      <c r="AW73" s="34">
        <v>30000</v>
      </c>
      <c r="AX73" s="34"/>
      <c r="AY73" s="34"/>
      <c r="AZ73" s="34">
        <v>30000</v>
      </c>
      <c r="BA73" s="18">
        <v>43724</v>
      </c>
      <c r="BB73" s="35">
        <v>30000</v>
      </c>
      <c r="BC73" s="56">
        <v>1</v>
      </c>
      <c r="BD73" s="11">
        <v>1092</v>
      </c>
      <c r="BE73" s="10">
        <v>0.28000000000000003</v>
      </c>
      <c r="BF73" s="78" t="s">
        <v>435</v>
      </c>
      <c r="BG73" s="10">
        <v>0.32</v>
      </c>
      <c r="BH73" s="78" t="s">
        <v>211</v>
      </c>
      <c r="BI73" s="10">
        <v>52</v>
      </c>
      <c r="BJ73" s="10">
        <v>31</v>
      </c>
      <c r="BK73" s="10" t="s">
        <v>341</v>
      </c>
      <c r="BL73" s="19" t="str">
        <f>HYPERLINK(BK73,"EJScreen")</f>
        <v>EJScreen</v>
      </c>
    </row>
    <row r="74" spans="1:64" s="10" customFormat="1" x14ac:dyDescent="0.35">
      <c r="A74" s="10" t="s">
        <v>21</v>
      </c>
      <c r="B74" s="10" t="s">
        <v>164</v>
      </c>
      <c r="C74" s="10" t="s">
        <v>248</v>
      </c>
      <c r="D74" s="10" t="s">
        <v>92</v>
      </c>
      <c r="E74" s="11">
        <v>157000</v>
      </c>
      <c r="F74" s="12">
        <v>110042005843</v>
      </c>
      <c r="G74" s="52" t="str">
        <f>HYPERLINK(CONCATENATE("https://echo.epa.gov/detailed-facility-report?fid="&amp;F74),"ECHO")</f>
        <v>ECHO</v>
      </c>
      <c r="H74" s="63" t="s">
        <v>409</v>
      </c>
      <c r="I74" s="16">
        <v>5.0081666666666669</v>
      </c>
      <c r="J74" s="11">
        <v>179253.23423784002</v>
      </c>
      <c r="K74" s="11">
        <v>491.10475133654802</v>
      </c>
      <c r="L74" s="14">
        <v>11.74943497718519</v>
      </c>
      <c r="M74" s="92" t="s">
        <v>621</v>
      </c>
      <c r="N74" s="92" t="s">
        <v>590</v>
      </c>
      <c r="O74" s="11">
        <v>14239.26</v>
      </c>
      <c r="P74" s="8">
        <v>39.011671232876715</v>
      </c>
      <c r="Q74" s="15">
        <v>1.0725</v>
      </c>
      <c r="R74" s="107" t="s">
        <v>589</v>
      </c>
      <c r="S74" s="110">
        <v>127344.4255902</v>
      </c>
      <c r="T74" s="109">
        <v>348.88883723342468</v>
      </c>
      <c r="U74" s="108">
        <v>8.3499999999999979</v>
      </c>
      <c r="V74" s="107" t="s">
        <v>587</v>
      </c>
      <c r="W74" s="9">
        <v>481.80000000000013</v>
      </c>
      <c r="X74" s="31">
        <v>1.3200000000000003</v>
      </c>
      <c r="Y74" s="9">
        <v>31.688202877733946</v>
      </c>
      <c r="Z74" s="91" t="s">
        <v>589</v>
      </c>
      <c r="AA74" s="14">
        <v>16.8</v>
      </c>
      <c r="AB74" s="13">
        <v>4.6027397260273974E-2</v>
      </c>
      <c r="AC74" s="14">
        <v>1.1000000000000001</v>
      </c>
      <c r="AD74" s="15" t="s">
        <v>591</v>
      </c>
      <c r="AE74" s="5">
        <v>18911028.470879998</v>
      </c>
      <c r="AF74" s="5">
        <v>51829.71716</v>
      </c>
      <c r="AG74" s="5">
        <v>1240</v>
      </c>
      <c r="AH74" s="82" t="s">
        <v>594</v>
      </c>
      <c r="AI74" s="83" t="s">
        <v>587</v>
      </c>
      <c r="AJ74" s="10" t="s">
        <v>527</v>
      </c>
      <c r="AK74" s="76" t="s">
        <v>528</v>
      </c>
      <c r="AL74" s="10" t="s">
        <v>451</v>
      </c>
      <c r="AM74" s="10" t="s">
        <v>211</v>
      </c>
      <c r="AN74" s="10" t="s">
        <v>451</v>
      </c>
      <c r="AO74" s="10" t="s">
        <v>449</v>
      </c>
      <c r="AP74" s="10" t="s">
        <v>449</v>
      </c>
      <c r="AQ74" s="56" t="s">
        <v>222</v>
      </c>
      <c r="AR74" s="12">
        <v>7</v>
      </c>
      <c r="AS74" s="12">
        <v>2</v>
      </c>
      <c r="AT74" s="12">
        <v>26</v>
      </c>
      <c r="AU74" s="12">
        <v>2</v>
      </c>
      <c r="AV74" s="17" t="s">
        <v>314</v>
      </c>
      <c r="AW74" s="35"/>
      <c r="AX74" s="35"/>
      <c r="AY74" s="35"/>
      <c r="AZ74" s="35"/>
      <c r="BA74" s="18">
        <v>39639</v>
      </c>
      <c r="BB74" s="35">
        <v>1200000</v>
      </c>
      <c r="BC74" s="56">
        <v>0</v>
      </c>
      <c r="BD74" s="11">
        <v>5158</v>
      </c>
      <c r="BE74" s="10">
        <v>0.43</v>
      </c>
      <c r="BF74" s="78" t="s">
        <v>211</v>
      </c>
      <c r="BG74" s="10">
        <v>0.42</v>
      </c>
      <c r="BH74" s="78" t="s">
        <v>211</v>
      </c>
      <c r="BI74" s="10">
        <v>67</v>
      </c>
      <c r="BJ74" s="10">
        <v>48</v>
      </c>
      <c r="BK74" s="10" t="s">
        <v>345</v>
      </c>
      <c r="BL74" s="19" t="str">
        <f>HYPERLINK(BK74,"EJScreen")</f>
        <v>EJScreen</v>
      </c>
    </row>
    <row r="75" spans="1:64" s="10" customFormat="1" x14ac:dyDescent="0.35">
      <c r="A75" s="10" t="s">
        <v>646</v>
      </c>
      <c r="B75" s="10" t="s">
        <v>143</v>
      </c>
      <c r="C75" s="10" t="s">
        <v>248</v>
      </c>
      <c r="D75" s="10" t="s">
        <v>73</v>
      </c>
      <c r="E75" s="11"/>
      <c r="F75" s="12">
        <v>110001869899</v>
      </c>
      <c r="G75" s="52" t="str">
        <f>HYPERLINK(CONCATENATE("https://echo.epa.gov/detailed-facility-report?fid="&amp;F75),"ECHO")</f>
        <v>ECHO</v>
      </c>
      <c r="H75" s="63" t="s">
        <v>429</v>
      </c>
      <c r="I75" s="16">
        <v>12.025</v>
      </c>
      <c r="J75" s="11">
        <v>975110.24670400005</v>
      </c>
      <c r="K75" s="11">
        <v>2671.5349224767124</v>
      </c>
      <c r="L75" s="14">
        <v>26.619346551429395</v>
      </c>
      <c r="M75" s="92" t="s">
        <v>621</v>
      </c>
      <c r="N75" s="92" t="s">
        <v>590</v>
      </c>
      <c r="O75" s="11">
        <v>2113</v>
      </c>
      <c r="P75" s="8">
        <v>5.7890410958904113</v>
      </c>
      <c r="Q75" s="13">
        <v>5.8149095999999997E-2</v>
      </c>
      <c r="R75" s="107" t="s">
        <v>589</v>
      </c>
      <c r="S75" s="110">
        <v>608123.28</v>
      </c>
      <c r="T75" s="109">
        <v>1666.0911780821918</v>
      </c>
      <c r="U75" s="108">
        <v>16.600000000000001</v>
      </c>
      <c r="V75" s="107" t="s">
        <v>587</v>
      </c>
      <c r="W75" s="9">
        <v>3060</v>
      </c>
      <c r="X75" s="31">
        <v>8.3826575342465759</v>
      </c>
      <c r="Y75" s="9">
        <v>83.52</v>
      </c>
      <c r="Z75" s="91" t="s">
        <v>587</v>
      </c>
      <c r="AA75" s="14">
        <v>52</v>
      </c>
      <c r="AB75" s="13">
        <v>0.14246575342465753</v>
      </c>
      <c r="AC75" s="14">
        <v>1.3</v>
      </c>
      <c r="AD75" s="15" t="s">
        <v>589</v>
      </c>
      <c r="AE75" s="5">
        <v>55500407.586000003</v>
      </c>
      <c r="AF75" s="5">
        <v>152046.38475</v>
      </c>
      <c r="AG75" s="5">
        <v>1515</v>
      </c>
      <c r="AH75" s="82" t="s">
        <v>594</v>
      </c>
      <c r="AI75" s="83" t="s">
        <v>587</v>
      </c>
      <c r="AJ75" s="10" t="s">
        <v>529</v>
      </c>
      <c r="AK75" s="19" t="s">
        <v>512</v>
      </c>
      <c r="AL75" s="10" t="s">
        <v>451</v>
      </c>
      <c r="AM75" s="10" t="s">
        <v>211</v>
      </c>
      <c r="AN75" s="10" t="s">
        <v>449</v>
      </c>
      <c r="AP75" s="10" t="s">
        <v>451</v>
      </c>
      <c r="AQ75" s="56" t="s">
        <v>214</v>
      </c>
      <c r="AR75" s="37">
        <v>0</v>
      </c>
      <c r="AS75" s="37">
        <v>0</v>
      </c>
      <c r="AT75" s="38">
        <v>5</v>
      </c>
      <c r="AU75" s="38">
        <v>0</v>
      </c>
      <c r="AV75" s="10" t="s">
        <v>314</v>
      </c>
      <c r="AW75" s="35"/>
      <c r="AX75" s="35"/>
      <c r="AY75" s="35"/>
      <c r="AZ75" s="35"/>
      <c r="BA75" s="18">
        <v>42073</v>
      </c>
      <c r="BB75" s="35">
        <v>100000</v>
      </c>
      <c r="BC75" s="56">
        <v>0</v>
      </c>
      <c r="BD75" s="11">
        <v>76218</v>
      </c>
      <c r="BE75" s="10">
        <v>0.92</v>
      </c>
      <c r="BF75" s="78" t="s">
        <v>211</v>
      </c>
      <c r="BG75" s="10">
        <v>0.51</v>
      </c>
      <c r="BH75" s="78" t="s">
        <v>211</v>
      </c>
      <c r="BI75" s="10">
        <v>91</v>
      </c>
      <c r="BJ75" s="10">
        <v>82</v>
      </c>
      <c r="BK75" s="10" t="s">
        <v>326</v>
      </c>
      <c r="BL75" s="19" t="str">
        <f>HYPERLINK(BK75,"EJScreen")</f>
        <v>EJScreen</v>
      </c>
    </row>
    <row r="76" spans="1:64" s="10" customFormat="1" x14ac:dyDescent="0.35">
      <c r="A76" s="10" t="s">
        <v>64</v>
      </c>
      <c r="B76" s="10" t="s">
        <v>204</v>
      </c>
      <c r="C76" s="10" t="s">
        <v>248</v>
      </c>
      <c r="D76" s="10" t="s">
        <v>135</v>
      </c>
      <c r="E76" s="11">
        <v>91000</v>
      </c>
      <c r="F76" s="12">
        <v>110000464462</v>
      </c>
      <c r="G76" s="52" t="str">
        <f>HYPERLINK(CONCATENATE("https://echo.epa.gov/detailed-facility-report?fid="&amp;F76),"ECHO")</f>
        <v>ECHO</v>
      </c>
      <c r="H76" s="63" t="s">
        <v>409</v>
      </c>
      <c r="I76" s="16">
        <v>0.28925000000000006</v>
      </c>
      <c r="J76" s="11">
        <v>7854.3822084000003</v>
      </c>
      <c r="K76" s="11">
        <v>21.518855365479453</v>
      </c>
      <c r="L76" s="14">
        <v>8.9138930393909614</v>
      </c>
      <c r="M76" s="92" t="s">
        <v>643</v>
      </c>
      <c r="N76" s="92" t="s">
        <v>587</v>
      </c>
      <c r="O76" s="11">
        <v>0</v>
      </c>
      <c r="P76" s="31">
        <v>0</v>
      </c>
      <c r="Q76" s="103" t="s">
        <v>681</v>
      </c>
      <c r="R76" s="107" t="s">
        <v>589</v>
      </c>
      <c r="S76" s="110">
        <v>6794.1731364000007</v>
      </c>
      <c r="T76" s="109">
        <v>18.614172976438358</v>
      </c>
      <c r="U76" s="108">
        <v>7.6899999999999986</v>
      </c>
      <c r="V76" s="107" t="s">
        <v>587</v>
      </c>
      <c r="W76" s="9">
        <v>8.8350755999999997</v>
      </c>
      <c r="X76" s="31">
        <v>2.4205686575342465E-2</v>
      </c>
      <c r="Y76" s="9">
        <v>10</v>
      </c>
      <c r="Z76" s="91" t="s">
        <v>589</v>
      </c>
      <c r="AA76" s="14">
        <v>37.195668275999999</v>
      </c>
      <c r="AB76" s="13">
        <v>0.10190594048219177</v>
      </c>
      <c r="AC76" s="14">
        <v>42.100000000000009</v>
      </c>
      <c r="AD76" s="15" t="s">
        <v>587</v>
      </c>
      <c r="AE76" s="5">
        <v>2799455.2</v>
      </c>
      <c r="AF76" s="5">
        <v>7654.6916666666666</v>
      </c>
      <c r="AG76" s="5">
        <v>2810.3250000000003</v>
      </c>
      <c r="AH76" s="82" t="s">
        <v>594</v>
      </c>
      <c r="AI76" s="83" t="s">
        <v>589</v>
      </c>
      <c r="AJ76" s="10" t="s">
        <v>530</v>
      </c>
      <c r="AK76" s="19" t="s">
        <v>531</v>
      </c>
      <c r="AL76" s="10" t="s">
        <v>451</v>
      </c>
      <c r="AM76" s="10" t="s">
        <v>211</v>
      </c>
      <c r="AN76" s="10" t="s">
        <v>449</v>
      </c>
      <c r="AO76" s="10" t="s">
        <v>451</v>
      </c>
      <c r="AQ76" s="56" t="s">
        <v>241</v>
      </c>
      <c r="AR76" s="25">
        <v>1</v>
      </c>
      <c r="AS76" s="25">
        <v>0</v>
      </c>
      <c r="AT76" s="25">
        <v>2</v>
      </c>
      <c r="AU76" s="25">
        <v>0</v>
      </c>
      <c r="AV76" s="17" t="s">
        <v>315</v>
      </c>
      <c r="AW76" s="35"/>
      <c r="AX76" s="35"/>
      <c r="AY76" s="35"/>
      <c r="AZ76" s="35"/>
      <c r="BA76" s="18"/>
      <c r="BB76" s="35"/>
      <c r="BC76" s="56">
        <v>0</v>
      </c>
      <c r="BD76" s="11">
        <v>2263</v>
      </c>
      <c r="BE76" s="10">
        <v>0.6</v>
      </c>
      <c r="BF76" s="78" t="s">
        <v>211</v>
      </c>
      <c r="BG76" s="10">
        <v>0.46</v>
      </c>
      <c r="BH76" s="78" t="s">
        <v>211</v>
      </c>
      <c r="BI76" s="10">
        <v>76</v>
      </c>
      <c r="BJ76" s="10">
        <v>60</v>
      </c>
      <c r="BK76" s="10" t="s">
        <v>349</v>
      </c>
      <c r="BL76" s="19" t="str">
        <f>HYPERLINK(BK76,"EJScreen")</f>
        <v>EJScreen</v>
      </c>
    </row>
    <row r="77" spans="1:64" s="10" customFormat="1" x14ac:dyDescent="0.35">
      <c r="A77" s="10" t="s">
        <v>9</v>
      </c>
      <c r="B77" s="10" t="s">
        <v>151</v>
      </c>
      <c r="C77" s="10" t="s">
        <v>248</v>
      </c>
      <c r="D77" s="10" t="s">
        <v>645</v>
      </c>
      <c r="E77" s="11">
        <v>384400</v>
      </c>
      <c r="F77" s="12">
        <v>110041990913</v>
      </c>
      <c r="G77" s="52" t="str">
        <f>HYPERLINK(CONCATENATE("https://echo.epa.gov/detailed-facility-report?fid="&amp;F77),"ECHO")</f>
        <v>ECHO</v>
      </c>
      <c r="H77" s="63" t="s">
        <v>409</v>
      </c>
      <c r="I77" s="16">
        <v>15.46</v>
      </c>
      <c r="J77" s="11">
        <v>436265.15115344001</v>
      </c>
      <c r="K77" s="11">
        <v>1195.2469894614794</v>
      </c>
      <c r="L77" s="14">
        <v>9.2633865822383044</v>
      </c>
      <c r="M77" s="10" t="s">
        <v>641</v>
      </c>
      <c r="N77" s="10" t="s">
        <v>590</v>
      </c>
      <c r="O77" s="11">
        <v>5414</v>
      </c>
      <c r="P77" s="8">
        <v>14.832876712328767</v>
      </c>
      <c r="Q77" s="15">
        <v>0.108333333</v>
      </c>
      <c r="R77" s="107" t="s">
        <v>589</v>
      </c>
      <c r="S77" s="110">
        <v>411524.13</v>
      </c>
      <c r="T77" s="109">
        <v>1127.4633698630137</v>
      </c>
      <c r="U77" s="108">
        <v>8.73</v>
      </c>
      <c r="V77" s="107" t="s">
        <v>587</v>
      </c>
      <c r="W77" s="9">
        <v>1555.59</v>
      </c>
      <c r="X77" s="31">
        <v>4.2618904109589035</v>
      </c>
      <c r="Y77" s="9">
        <v>33</v>
      </c>
      <c r="Z77" s="91" t="s">
        <v>587</v>
      </c>
      <c r="AA77" s="14">
        <v>216.84</v>
      </c>
      <c r="AB77" s="13">
        <v>0.59408219178082189</v>
      </c>
      <c r="AC77" s="14">
        <v>4.5999999999999996</v>
      </c>
      <c r="AD77" s="15" t="s">
        <v>587</v>
      </c>
      <c r="AE77" s="5">
        <v>103705967.16480002</v>
      </c>
      <c r="AF77" s="5">
        <v>283943.71720000001</v>
      </c>
      <c r="AG77" s="5">
        <v>2200</v>
      </c>
      <c r="AH77" s="82" t="s">
        <v>594</v>
      </c>
      <c r="AI77" s="83" t="s">
        <v>589</v>
      </c>
      <c r="AJ77" s="10" t="s">
        <v>532</v>
      </c>
      <c r="AK77" s="76" t="s">
        <v>516</v>
      </c>
      <c r="AL77" s="10" t="s">
        <v>451</v>
      </c>
      <c r="AM77" s="10" t="s">
        <v>211</v>
      </c>
      <c r="AN77" s="10" t="s">
        <v>449</v>
      </c>
      <c r="AO77" s="10" t="s">
        <v>451</v>
      </c>
      <c r="AP77" s="10" t="s">
        <v>451</v>
      </c>
      <c r="AQ77" s="56" t="s">
        <v>220</v>
      </c>
      <c r="AR77" s="12">
        <v>6</v>
      </c>
      <c r="AS77" s="12">
        <v>0</v>
      </c>
      <c r="AT77" s="12">
        <v>2</v>
      </c>
      <c r="AU77" s="12">
        <v>0</v>
      </c>
      <c r="AV77" s="17" t="s">
        <v>315</v>
      </c>
      <c r="AW77" s="35"/>
      <c r="AX77" s="35"/>
      <c r="AY77" s="35"/>
      <c r="AZ77" s="35"/>
      <c r="BA77" s="18">
        <v>42866</v>
      </c>
      <c r="BB77" s="35">
        <v>92721</v>
      </c>
      <c r="BC77" s="56">
        <v>0</v>
      </c>
      <c r="BD77" s="11">
        <v>27610</v>
      </c>
      <c r="BE77" s="10">
        <v>0.87</v>
      </c>
      <c r="BF77" s="78" t="s">
        <v>211</v>
      </c>
      <c r="BG77" s="10">
        <v>0.53</v>
      </c>
      <c r="BH77" s="78" t="s">
        <v>211</v>
      </c>
      <c r="BI77" s="10">
        <v>90</v>
      </c>
      <c r="BJ77" s="10">
        <v>81</v>
      </c>
      <c r="BK77" s="10" t="s">
        <v>344</v>
      </c>
      <c r="BL77" s="19" t="str">
        <f>HYPERLINK(BK77,"EJScreen")</f>
        <v>EJScreen</v>
      </c>
    </row>
    <row r="78" spans="1:64" s="10" customFormat="1" x14ac:dyDescent="0.35">
      <c r="A78" s="10" t="s">
        <v>304</v>
      </c>
      <c r="B78" s="10" t="s">
        <v>305</v>
      </c>
      <c r="C78" s="10" t="s">
        <v>248</v>
      </c>
      <c r="D78" s="10" t="s">
        <v>574</v>
      </c>
      <c r="E78" s="11">
        <v>100000</v>
      </c>
      <c r="F78" s="12">
        <v>110069234661</v>
      </c>
      <c r="G78" s="52" t="str">
        <f>HYPERLINK(CONCATENATE("https://echo.epa.gov/detailed-facility-report?fid="&amp;F78),"ECHO")</f>
        <v>ECHO</v>
      </c>
      <c r="H78" s="65" t="s">
        <v>431</v>
      </c>
      <c r="I78" s="4"/>
      <c r="J78" s="4"/>
      <c r="K78" s="4"/>
      <c r="L78" s="4"/>
      <c r="M78" s="4"/>
      <c r="N78" s="4"/>
      <c r="O78" s="4"/>
      <c r="P78" s="4"/>
      <c r="Q78" s="4"/>
      <c r="R78" s="108"/>
      <c r="S78" s="110"/>
      <c r="T78" s="109"/>
      <c r="U78" s="108"/>
      <c r="V78" s="108"/>
      <c r="W78" s="4"/>
      <c r="X78" s="4"/>
      <c r="Y78" s="4"/>
      <c r="Z78" s="15"/>
      <c r="AA78" s="14"/>
      <c r="AB78" s="14"/>
      <c r="AC78" s="14"/>
      <c r="AD78" s="15"/>
      <c r="AE78" s="4"/>
      <c r="AF78" s="4"/>
      <c r="AG78" s="4"/>
      <c r="AH78" s="4"/>
      <c r="AI78" s="83"/>
      <c r="AJ78" s="10" t="s">
        <v>680</v>
      </c>
      <c r="AK78" s="19" t="s">
        <v>512</v>
      </c>
      <c r="AL78" s="10" t="s">
        <v>451</v>
      </c>
      <c r="AM78" s="10" t="s">
        <v>211</v>
      </c>
      <c r="AN78" s="10" t="s">
        <v>449</v>
      </c>
      <c r="AP78" s="10" t="s">
        <v>451</v>
      </c>
      <c r="AQ78" s="56" t="s">
        <v>214</v>
      </c>
      <c r="AR78" s="25">
        <v>1</v>
      </c>
      <c r="AS78" s="25">
        <v>0</v>
      </c>
      <c r="AT78" s="39">
        <v>0</v>
      </c>
      <c r="AU78" s="39">
        <v>0</v>
      </c>
      <c r="AV78" s="17" t="s">
        <v>315</v>
      </c>
      <c r="AW78" s="35"/>
      <c r="AX78" s="35"/>
      <c r="AY78" s="35"/>
      <c r="AZ78" s="35"/>
      <c r="BB78" s="35"/>
      <c r="BC78" s="56">
        <v>0</v>
      </c>
      <c r="BD78" s="11">
        <v>58497</v>
      </c>
      <c r="BE78" s="10">
        <v>0.93</v>
      </c>
      <c r="BF78" s="78" t="s">
        <v>211</v>
      </c>
      <c r="BG78" s="10">
        <v>0.51</v>
      </c>
      <c r="BH78" s="78" t="s">
        <v>211</v>
      </c>
      <c r="BI78" s="10">
        <v>91</v>
      </c>
      <c r="BJ78" s="10">
        <v>82</v>
      </c>
      <c r="BK78" s="10" t="s">
        <v>400</v>
      </c>
      <c r="BL78" s="19" t="str">
        <f>HYPERLINK(BK78,"EJScreen")</f>
        <v>EJScreen</v>
      </c>
    </row>
    <row r="79" spans="1:64" s="10" customFormat="1" x14ac:dyDescent="0.35">
      <c r="A79" s="10" t="s">
        <v>44</v>
      </c>
      <c r="B79" s="10" t="s">
        <v>188</v>
      </c>
      <c r="C79" s="10" t="s">
        <v>262</v>
      </c>
      <c r="D79" s="10" t="s">
        <v>116</v>
      </c>
      <c r="E79" s="11">
        <v>57600</v>
      </c>
      <c r="F79" s="12">
        <v>110000469485</v>
      </c>
      <c r="G79" s="52" t="str">
        <f>HYPERLINK(CONCATENATE("https://echo.epa.gov/detailed-facility-report?fid="&amp;F79),"ECHO")</f>
        <v>ECHO</v>
      </c>
      <c r="H79" s="63" t="s">
        <v>409</v>
      </c>
      <c r="I79" s="16">
        <v>1.0308333333333335</v>
      </c>
      <c r="J79" s="11">
        <v>41098.6952112</v>
      </c>
      <c r="K79" s="11">
        <v>112.59916496219178</v>
      </c>
      <c r="L79" s="14">
        <v>13.087850811597104</v>
      </c>
      <c r="M79" s="92" t="s">
        <v>620</v>
      </c>
      <c r="N79" s="92" t="s">
        <v>587</v>
      </c>
      <c r="O79" s="11">
        <v>13835</v>
      </c>
      <c r="P79" s="8">
        <v>37.904109589041099</v>
      </c>
      <c r="Q79" s="15">
        <v>4.4410338654681523</v>
      </c>
      <c r="R79" s="107" t="s">
        <v>589</v>
      </c>
      <c r="S79" s="110">
        <v>24162.764999999999</v>
      </c>
      <c r="T79" s="109">
        <v>66.199356164383559</v>
      </c>
      <c r="U79" s="108">
        <v>7.69</v>
      </c>
      <c r="V79" s="107" t="s">
        <v>587</v>
      </c>
      <c r="W79" s="9">
        <v>166.43028175800001</v>
      </c>
      <c r="X79" s="31">
        <v>0.45597337467945209</v>
      </c>
      <c r="Y79" s="9">
        <v>54.35</v>
      </c>
      <c r="Z79" s="91" t="s">
        <v>589</v>
      </c>
      <c r="AA79" s="14">
        <v>24</v>
      </c>
      <c r="AB79" s="13">
        <v>6.575342465753424E-2</v>
      </c>
      <c r="AC79" s="14">
        <v>7.64</v>
      </c>
      <c r="AD79" s="15" t="s">
        <v>591</v>
      </c>
      <c r="AE79" s="5">
        <v>1150009.3612800001</v>
      </c>
      <c r="AF79" s="5">
        <v>3148.8206100000002</v>
      </c>
      <c r="AG79" s="5">
        <v>366</v>
      </c>
      <c r="AH79" s="82" t="s">
        <v>593</v>
      </c>
      <c r="AI79" s="83" t="s">
        <v>587</v>
      </c>
      <c r="AJ79" s="10" t="s">
        <v>533</v>
      </c>
      <c r="AK79" s="19" t="s">
        <v>534</v>
      </c>
      <c r="AL79" s="10" t="s">
        <v>436</v>
      </c>
      <c r="AM79" s="10" t="s">
        <v>436</v>
      </c>
      <c r="AN79" s="10" t="s">
        <v>454</v>
      </c>
      <c r="AO79" s="10" t="s">
        <v>454</v>
      </c>
      <c r="AQ79" s="56"/>
      <c r="AR79" s="12">
        <v>4</v>
      </c>
      <c r="AS79" s="12">
        <v>0</v>
      </c>
      <c r="AT79" s="12">
        <v>2</v>
      </c>
      <c r="AU79" s="12">
        <v>0</v>
      </c>
      <c r="AV79" s="17" t="s">
        <v>315</v>
      </c>
      <c r="AW79" s="35"/>
      <c r="AX79" s="35"/>
      <c r="AY79" s="35"/>
      <c r="AZ79" s="35"/>
      <c r="BA79" s="18"/>
      <c r="BB79" s="35"/>
      <c r="BC79" s="56">
        <v>0</v>
      </c>
      <c r="BD79" s="11">
        <v>50235</v>
      </c>
      <c r="BE79" s="10">
        <v>0.38</v>
      </c>
      <c r="BF79" s="78" t="s">
        <v>435</v>
      </c>
      <c r="BG79" s="10">
        <v>0.27</v>
      </c>
      <c r="BH79" s="78" t="s">
        <v>435</v>
      </c>
      <c r="BI79" s="10">
        <v>55</v>
      </c>
      <c r="BJ79" s="10">
        <v>74</v>
      </c>
      <c r="BK79" s="10" t="s">
        <v>348</v>
      </c>
      <c r="BL79" s="19" t="str">
        <f>HYPERLINK(BK79,"EJScreen")</f>
        <v>EJScreen</v>
      </c>
    </row>
    <row r="80" spans="1:64" s="10" customFormat="1" x14ac:dyDescent="0.35">
      <c r="A80" s="10" t="s">
        <v>42</v>
      </c>
      <c r="B80" s="10" t="s">
        <v>174</v>
      </c>
      <c r="C80" s="10" t="s">
        <v>256</v>
      </c>
      <c r="D80" s="10" t="s">
        <v>114</v>
      </c>
      <c r="E80" s="11">
        <v>120000</v>
      </c>
      <c r="F80" s="12">
        <v>110000537250</v>
      </c>
      <c r="G80" s="52" t="str">
        <f>HYPERLINK(CONCATENATE("https://echo.epa.gov/detailed-facility-report?fid="&amp;F80),"ECHO")</f>
        <v>ECHO</v>
      </c>
      <c r="H80" s="63" t="s">
        <v>409</v>
      </c>
      <c r="I80" s="16">
        <v>3.1844050000000004</v>
      </c>
      <c r="J80" s="11">
        <v>45304.913677080403</v>
      </c>
      <c r="K80" s="11">
        <v>124.1230511700833</v>
      </c>
      <c r="L80" s="14">
        <v>4.6703106095223728</v>
      </c>
      <c r="M80" s="92" t="s">
        <v>621</v>
      </c>
      <c r="N80" s="92" t="s">
        <v>590</v>
      </c>
      <c r="O80" s="11">
        <v>18322</v>
      </c>
      <c r="P80" s="8">
        <v>50.197260273972603</v>
      </c>
      <c r="Q80" s="15">
        <v>1.8918489992675205</v>
      </c>
      <c r="R80" s="107" t="s">
        <v>589</v>
      </c>
      <c r="S80" s="110">
        <v>1837.5460927044001</v>
      </c>
      <c r="T80" s="109">
        <v>5.0343728567243833</v>
      </c>
      <c r="U80" s="108">
        <v>0.18999999999999997</v>
      </c>
      <c r="V80" s="107" t="s">
        <v>587</v>
      </c>
      <c r="W80" s="9">
        <v>154.74072359616</v>
      </c>
      <c r="X80" s="31">
        <v>0.42394718793468494</v>
      </c>
      <c r="Y80" s="9">
        <v>16</v>
      </c>
      <c r="Z80" s="91" t="s">
        <v>587</v>
      </c>
      <c r="AA80" s="14">
        <v>87.331795879582799</v>
      </c>
      <c r="AB80" s="13">
        <v>0.2392651941906378</v>
      </c>
      <c r="AC80" s="14">
        <v>9.0299999999999994</v>
      </c>
      <c r="AD80" s="15" t="s">
        <v>587</v>
      </c>
      <c r="AE80" s="5">
        <v>12949864.305953639</v>
      </c>
      <c r="AF80" s="5">
        <v>35586.66209007</v>
      </c>
      <c r="AG80" s="5">
        <v>1339</v>
      </c>
      <c r="AH80" s="82" t="s">
        <v>593</v>
      </c>
      <c r="AI80" s="83" t="s">
        <v>587</v>
      </c>
      <c r="AJ80" s="10" t="s">
        <v>535</v>
      </c>
      <c r="AK80" s="19" t="s">
        <v>536</v>
      </c>
      <c r="AL80" s="10" t="s">
        <v>436</v>
      </c>
      <c r="AM80" s="10" t="s">
        <v>436</v>
      </c>
      <c r="AN80" s="10" t="s">
        <v>454</v>
      </c>
      <c r="AQ80" s="56"/>
      <c r="AR80" s="25">
        <v>12</v>
      </c>
      <c r="AS80" s="25">
        <v>0</v>
      </c>
      <c r="AT80" s="25">
        <v>0</v>
      </c>
      <c r="AU80" s="25">
        <v>0</v>
      </c>
      <c r="AV80" s="17" t="s">
        <v>314</v>
      </c>
      <c r="AW80" s="35"/>
      <c r="AX80" s="35"/>
      <c r="AY80" s="35"/>
      <c r="AZ80" s="35"/>
      <c r="BA80" s="18">
        <v>42803</v>
      </c>
      <c r="BB80" s="35">
        <v>5000</v>
      </c>
      <c r="BC80" s="56">
        <v>1</v>
      </c>
      <c r="BD80" s="11">
        <v>7638</v>
      </c>
      <c r="BE80" s="10">
        <v>0.14000000000000001</v>
      </c>
      <c r="BF80" s="78" t="s">
        <v>435</v>
      </c>
      <c r="BG80" s="10">
        <v>0.26</v>
      </c>
      <c r="BH80" s="78" t="s">
        <v>435</v>
      </c>
      <c r="BI80" s="10">
        <v>33</v>
      </c>
      <c r="BJ80" s="10">
        <v>37</v>
      </c>
      <c r="BK80" s="10" t="s">
        <v>390</v>
      </c>
      <c r="BL80" s="19" t="str">
        <f>HYPERLINK(BK80,"EJScreen")</f>
        <v>EJScreen</v>
      </c>
    </row>
    <row r="81" spans="1:64" s="10" customFormat="1" x14ac:dyDescent="0.35">
      <c r="A81" s="10" t="s">
        <v>68</v>
      </c>
      <c r="B81" s="10" t="s">
        <v>208</v>
      </c>
      <c r="C81" s="10" t="s">
        <v>256</v>
      </c>
      <c r="D81" s="10" t="s">
        <v>138</v>
      </c>
      <c r="E81" s="11">
        <v>42000</v>
      </c>
      <c r="F81" s="12">
        <v>110000490549</v>
      </c>
      <c r="G81" s="52" t="str">
        <f>HYPERLINK(CONCATENATE("https://echo.epa.gov/detailed-facility-report?fid="&amp;F81),"ECHO")</f>
        <v>ECHO</v>
      </c>
      <c r="H81" s="63" t="s">
        <v>430</v>
      </c>
      <c r="I81" s="16">
        <v>0.45961324999999992</v>
      </c>
      <c r="J81" s="11">
        <v>2134.4</v>
      </c>
      <c r="K81" s="11">
        <v>5.8476712328767126</v>
      </c>
      <c r="L81" s="14">
        <v>1.5244459368978487</v>
      </c>
      <c r="M81" s="92" t="s">
        <v>625</v>
      </c>
      <c r="N81" s="92" t="s">
        <v>590</v>
      </c>
      <c r="O81" s="11">
        <v>149.72</v>
      </c>
      <c r="P81" s="8">
        <v>0.41019178082191782</v>
      </c>
      <c r="Q81" s="15">
        <v>0.10305321107169592</v>
      </c>
      <c r="R81" s="107" t="s">
        <v>589</v>
      </c>
      <c r="S81" s="110">
        <v>1984.68</v>
      </c>
      <c r="T81" s="109">
        <v>5.4374794520547951</v>
      </c>
      <c r="U81" s="108">
        <v>1.42</v>
      </c>
      <c r="V81" s="107" t="s">
        <v>587</v>
      </c>
      <c r="W81" s="9">
        <v>5.4508861823832007</v>
      </c>
      <c r="X81" s="31">
        <v>1.4933934746255345E-2</v>
      </c>
      <c r="Y81" s="9">
        <v>3.899999999999999</v>
      </c>
      <c r="Z81" s="91" t="s">
        <v>587</v>
      </c>
      <c r="AA81" s="14">
        <v>2.0964946855319999</v>
      </c>
      <c r="AB81" s="13">
        <v>5.7438210562520547E-3</v>
      </c>
      <c r="AC81" s="14">
        <v>1.5</v>
      </c>
      <c r="AD81" s="15" t="s">
        <v>587</v>
      </c>
      <c r="AE81" s="5">
        <v>45144.518895122397</v>
      </c>
      <c r="AF81" s="5">
        <v>123.90060955935002</v>
      </c>
      <c r="AG81" s="5">
        <v>32.300000000000004</v>
      </c>
      <c r="AH81" s="82" t="s">
        <v>593</v>
      </c>
      <c r="AI81" s="83" t="s">
        <v>587</v>
      </c>
      <c r="AJ81" s="10" t="s">
        <v>537</v>
      </c>
      <c r="AK81" s="19" t="s">
        <v>538</v>
      </c>
      <c r="AL81" s="10" t="s">
        <v>436</v>
      </c>
      <c r="AM81" s="10" t="s">
        <v>436</v>
      </c>
      <c r="AN81" s="10" t="s">
        <v>454</v>
      </c>
      <c r="AQ81" s="56"/>
      <c r="AR81" s="25">
        <v>12</v>
      </c>
      <c r="AS81" s="25">
        <v>0</v>
      </c>
      <c r="AT81" s="25">
        <v>1</v>
      </c>
      <c r="AU81" s="12">
        <v>0</v>
      </c>
      <c r="AV81" s="17" t="s">
        <v>314</v>
      </c>
      <c r="AW81" s="35"/>
      <c r="AX81" s="35"/>
      <c r="AY81" s="35"/>
      <c r="AZ81" s="35"/>
      <c r="BA81" s="18"/>
      <c r="BB81" s="35"/>
      <c r="BC81" s="56">
        <v>0</v>
      </c>
      <c r="BD81" s="11">
        <v>66200</v>
      </c>
      <c r="BE81" s="10">
        <v>0.48</v>
      </c>
      <c r="BF81" s="78" t="s">
        <v>211</v>
      </c>
      <c r="BG81" s="10">
        <v>0.32</v>
      </c>
      <c r="BH81" s="78" t="s">
        <v>211</v>
      </c>
      <c r="BI81" s="10">
        <v>65</v>
      </c>
      <c r="BJ81" s="10">
        <v>80</v>
      </c>
      <c r="BK81" s="10" t="s">
        <v>376</v>
      </c>
      <c r="BL81" s="19" t="str">
        <f>HYPERLINK(BK81,"EJScreen")</f>
        <v>EJScreen</v>
      </c>
    </row>
    <row r="82" spans="1:64" s="10" customFormat="1" x14ac:dyDescent="0.35">
      <c r="A82" s="10" t="s">
        <v>31</v>
      </c>
      <c r="B82" s="10" t="s">
        <v>174</v>
      </c>
      <c r="C82" s="10" t="s">
        <v>256</v>
      </c>
      <c r="D82" s="10" t="s">
        <v>102</v>
      </c>
      <c r="E82" s="11">
        <v>149000</v>
      </c>
      <c r="F82" s="12">
        <v>110008214360</v>
      </c>
      <c r="G82" s="52" t="str">
        <f>HYPERLINK(CONCATENATE("https://echo.epa.gov/detailed-facility-report?fid="&amp;F82),"ECHO")</f>
        <v>ECHO</v>
      </c>
      <c r="H82" s="63" t="s">
        <v>409</v>
      </c>
      <c r="I82" s="16">
        <v>4.3990825000000005</v>
      </c>
      <c r="J82" s="11">
        <v>100038.27260327952</v>
      </c>
      <c r="K82" s="11">
        <v>274.07745918706718</v>
      </c>
      <c r="L82" s="14">
        <v>7.4650519161652786</v>
      </c>
      <c r="M82" s="92" t="s">
        <v>621</v>
      </c>
      <c r="N82" s="92" t="s">
        <v>590</v>
      </c>
      <c r="O82" s="11">
        <v>8712.1102599999995</v>
      </c>
      <c r="P82" s="8">
        <v>23.86879523287671</v>
      </c>
      <c r="Q82" s="15">
        <v>0.69763741666666668</v>
      </c>
      <c r="R82" s="107" t="s">
        <v>589</v>
      </c>
      <c r="S82" s="110">
        <v>21142.173846502803</v>
      </c>
      <c r="T82" s="109">
        <v>57.923763963021379</v>
      </c>
      <c r="U82" s="108">
        <v>1.58</v>
      </c>
      <c r="V82" s="107" t="s">
        <v>587</v>
      </c>
      <c r="W82" s="9">
        <v>485.33331988142822</v>
      </c>
      <c r="X82" s="31">
        <v>1.3296803284422691</v>
      </c>
      <c r="Y82" s="9">
        <v>36.269999999999996</v>
      </c>
      <c r="Z82" s="91" t="s">
        <v>587</v>
      </c>
      <c r="AA82" s="14">
        <v>80.621264193151504</v>
      </c>
      <c r="AB82" s="13">
        <v>0.22088017587164796</v>
      </c>
      <c r="AC82" s="14">
        <v>6.0249999999999995</v>
      </c>
      <c r="AD82" s="15" t="s">
        <v>587</v>
      </c>
      <c r="AE82" s="5">
        <v>8731182.5536981486</v>
      </c>
      <c r="AF82" s="5">
        <v>23956.369510612498</v>
      </c>
      <c r="AG82" s="5">
        <v>652.5</v>
      </c>
      <c r="AH82" s="82" t="s">
        <v>593</v>
      </c>
      <c r="AI82" s="83" t="s">
        <v>587</v>
      </c>
      <c r="AJ82" s="10" t="s">
        <v>539</v>
      </c>
      <c r="AK82" s="19" t="s">
        <v>536</v>
      </c>
      <c r="AL82" s="10" t="s">
        <v>436</v>
      </c>
      <c r="AM82" s="10" t="s">
        <v>436</v>
      </c>
      <c r="AN82" s="10" t="s">
        <v>454</v>
      </c>
      <c r="AQ82" s="56"/>
      <c r="AR82" s="25">
        <v>11</v>
      </c>
      <c r="AS82" s="25">
        <v>0</v>
      </c>
      <c r="AT82" s="25">
        <v>8</v>
      </c>
      <c r="AU82" s="12">
        <v>0</v>
      </c>
      <c r="AV82" s="17" t="s">
        <v>314</v>
      </c>
      <c r="AW82" s="34"/>
      <c r="AX82" s="34"/>
      <c r="AY82" s="34"/>
      <c r="AZ82" s="34"/>
      <c r="BA82" s="18"/>
      <c r="BB82" s="35"/>
      <c r="BC82" s="56">
        <v>1</v>
      </c>
      <c r="BD82" s="11">
        <v>4358</v>
      </c>
      <c r="BE82" s="10">
        <v>0.12</v>
      </c>
      <c r="BF82" s="78" t="s">
        <v>435</v>
      </c>
      <c r="BG82" s="10">
        <v>0.2</v>
      </c>
      <c r="BH82" s="78" t="s">
        <v>435</v>
      </c>
      <c r="BI82" s="10">
        <v>24</v>
      </c>
      <c r="BJ82" s="10">
        <v>24</v>
      </c>
      <c r="BK82" s="10" t="s">
        <v>374</v>
      </c>
      <c r="BL82" s="19" t="str">
        <f>HYPERLINK(BK82,"EJScreen")</f>
        <v>EJScreen</v>
      </c>
    </row>
    <row r="83" spans="1:64" s="10" customFormat="1" x14ac:dyDescent="0.35">
      <c r="A83" s="10" t="s">
        <v>45</v>
      </c>
      <c r="B83" s="10" t="s">
        <v>180</v>
      </c>
      <c r="C83" s="10" t="s">
        <v>256</v>
      </c>
      <c r="D83" s="10" t="s">
        <v>117</v>
      </c>
      <c r="E83" s="11">
        <v>110500</v>
      </c>
      <c r="F83" s="12">
        <v>110000490139</v>
      </c>
      <c r="G83" s="52" t="str">
        <f>HYPERLINK(CONCATENATE("https://echo.epa.gov/detailed-facility-report?fid="&amp;F83),"ECHO")</f>
        <v>ECHO</v>
      </c>
      <c r="H83" s="63" t="s">
        <v>409</v>
      </c>
      <c r="I83" s="16">
        <v>2.5370541666666662</v>
      </c>
      <c r="J83" s="11">
        <v>39160.977463381001</v>
      </c>
      <c r="K83" s="11">
        <v>107.29034921474246</v>
      </c>
      <c r="L83" s="14">
        <v>5.0670190711189189</v>
      </c>
      <c r="M83" s="92" t="s">
        <v>621</v>
      </c>
      <c r="N83" s="92" t="s">
        <v>590</v>
      </c>
      <c r="O83" s="11">
        <v>610.43499999999995</v>
      </c>
      <c r="P83" s="8">
        <v>1.6724246575342465</v>
      </c>
      <c r="Q83" s="15">
        <v>7.1331907319588092E-2</v>
      </c>
      <c r="R83" s="107" t="s">
        <v>589</v>
      </c>
      <c r="S83" s="110">
        <v>22172.356086152995</v>
      </c>
      <c r="T83" s="109">
        <v>60.746181057953407</v>
      </c>
      <c r="U83" s="108">
        <v>2.8700000000000006</v>
      </c>
      <c r="V83" s="107" t="s">
        <v>587</v>
      </c>
      <c r="W83" s="9">
        <v>106.61272264422001</v>
      </c>
      <c r="X83" s="31">
        <v>0.29208965108005486</v>
      </c>
      <c r="Y83" s="9">
        <v>13.800000000000002</v>
      </c>
      <c r="Z83" s="91" t="s">
        <v>587</v>
      </c>
      <c r="AA83" s="14">
        <v>29.357126525219993</v>
      </c>
      <c r="AB83" s="13">
        <v>8.0430483630739708E-2</v>
      </c>
      <c r="AC83" s="14">
        <v>3.7999999999999994</v>
      </c>
      <c r="AD83" s="15" t="s">
        <v>587</v>
      </c>
      <c r="AE83" s="5">
        <v>13411571.486258401</v>
      </c>
      <c r="AF83" s="5">
        <v>36758.505074199995</v>
      </c>
      <c r="AG83" s="5">
        <v>1736</v>
      </c>
      <c r="AH83" s="82" t="s">
        <v>593</v>
      </c>
      <c r="AI83" s="83" t="s">
        <v>587</v>
      </c>
      <c r="AJ83" s="10" t="s">
        <v>540</v>
      </c>
      <c r="AK83" s="19" t="s">
        <v>541</v>
      </c>
      <c r="AL83" s="10" t="s">
        <v>436</v>
      </c>
      <c r="AM83" s="10" t="s">
        <v>436</v>
      </c>
      <c r="AN83" s="10" t="s">
        <v>454</v>
      </c>
      <c r="AQ83" s="56"/>
      <c r="AR83" s="25">
        <v>12</v>
      </c>
      <c r="AS83" s="25">
        <v>1</v>
      </c>
      <c r="AT83" s="25">
        <v>15</v>
      </c>
      <c r="AU83" s="12">
        <v>0</v>
      </c>
      <c r="AV83" s="17" t="s">
        <v>314</v>
      </c>
      <c r="AW83" s="34"/>
      <c r="AX83" s="34"/>
      <c r="AY83" s="34"/>
      <c r="AZ83" s="34"/>
      <c r="BA83" s="18">
        <v>43242</v>
      </c>
      <c r="BB83" s="35">
        <v>2000</v>
      </c>
      <c r="BC83" s="56">
        <v>1</v>
      </c>
      <c r="BD83" s="11">
        <v>2743</v>
      </c>
      <c r="BE83" s="10">
        <v>0.16</v>
      </c>
      <c r="BF83" s="78" t="s">
        <v>435</v>
      </c>
      <c r="BG83" s="10">
        <v>0.28000000000000003</v>
      </c>
      <c r="BH83" s="78" t="s">
        <v>435</v>
      </c>
      <c r="BI83" s="10">
        <v>37</v>
      </c>
      <c r="BJ83" s="10">
        <v>42</v>
      </c>
      <c r="BK83" s="10" t="s">
        <v>372</v>
      </c>
      <c r="BL83" s="19" t="str">
        <f>HYPERLINK(BK83,"EJScreen")</f>
        <v>EJScreen</v>
      </c>
    </row>
    <row r="84" spans="1:64" s="10" customFormat="1" x14ac:dyDescent="0.35">
      <c r="A84" s="10" t="s">
        <v>36</v>
      </c>
      <c r="B84" s="10" t="s">
        <v>180</v>
      </c>
      <c r="C84" s="10" t="s">
        <v>256</v>
      </c>
      <c r="D84" s="10" t="s">
        <v>107</v>
      </c>
      <c r="E84" s="11">
        <v>251000</v>
      </c>
      <c r="F84" s="12">
        <v>110000490157</v>
      </c>
      <c r="G84" s="52" t="str">
        <f>HYPERLINK(CONCATENATE("https://echo.epa.gov/detailed-facility-report?fid="&amp;F84),"ECHO")</f>
        <v>ECHO</v>
      </c>
      <c r="H84" s="63" t="s">
        <v>409</v>
      </c>
      <c r="I84" s="16">
        <v>4.1763441666666665</v>
      </c>
      <c r="J84" s="11">
        <v>67369.220730000001</v>
      </c>
      <c r="K84" s="11">
        <v>184.57320747945207</v>
      </c>
      <c r="L84" s="14">
        <v>5.2953418005847759</v>
      </c>
      <c r="M84" s="92" t="s">
        <v>621</v>
      </c>
      <c r="N84" s="92" t="s">
        <v>590</v>
      </c>
      <c r="O84" s="11">
        <v>4983.0025999999998</v>
      </c>
      <c r="P84" s="8">
        <v>13.652061917808219</v>
      </c>
      <c r="Q84" s="15">
        <v>0.35457484479914131</v>
      </c>
      <c r="R84" s="107" t="s">
        <v>589</v>
      </c>
      <c r="S84" s="110">
        <v>41675.518129999997</v>
      </c>
      <c r="T84" s="109">
        <v>114.17950172602738</v>
      </c>
      <c r="U84" s="108">
        <v>3.28</v>
      </c>
      <c r="V84" s="107" t="s">
        <v>587</v>
      </c>
      <c r="W84" s="9">
        <v>1273.136</v>
      </c>
      <c r="X84" s="31">
        <v>3.488043835616438</v>
      </c>
      <c r="Y84" s="9">
        <v>100.2</v>
      </c>
      <c r="Z84" s="91" t="s">
        <v>587</v>
      </c>
      <c r="AA84" s="14">
        <v>869.08702449999998</v>
      </c>
      <c r="AB84" s="13">
        <v>2.3810603410958904</v>
      </c>
      <c r="AC84" s="14">
        <v>68.400000000000006</v>
      </c>
      <c r="AD84" s="15" t="s">
        <v>587</v>
      </c>
      <c r="AE84" s="5">
        <v>317648.7662595</v>
      </c>
      <c r="AF84" s="5">
        <v>871.39421037500006</v>
      </c>
      <c r="AG84" s="5">
        <v>25</v>
      </c>
      <c r="AH84" s="82" t="s">
        <v>593</v>
      </c>
      <c r="AI84" s="83" t="s">
        <v>587</v>
      </c>
      <c r="AJ84" s="10" t="s">
        <v>540</v>
      </c>
      <c r="AK84" s="19" t="s">
        <v>541</v>
      </c>
      <c r="AL84" s="10" t="s">
        <v>436</v>
      </c>
      <c r="AM84" s="10" t="s">
        <v>436</v>
      </c>
      <c r="AN84" s="10" t="s">
        <v>454</v>
      </c>
      <c r="AQ84" s="56"/>
      <c r="AR84" s="25">
        <v>12</v>
      </c>
      <c r="AS84" s="25">
        <v>0</v>
      </c>
      <c r="AT84" s="25">
        <v>2</v>
      </c>
      <c r="AU84" s="12">
        <v>0</v>
      </c>
      <c r="AV84" s="17" t="s">
        <v>314</v>
      </c>
      <c r="AW84" s="34"/>
      <c r="AX84" s="34"/>
      <c r="AY84" s="34"/>
      <c r="AZ84" s="34"/>
      <c r="BA84" s="18"/>
      <c r="BB84" s="35"/>
      <c r="BC84" s="56">
        <v>1</v>
      </c>
      <c r="BD84" s="11">
        <v>4476</v>
      </c>
      <c r="BE84" s="10">
        <v>0.19</v>
      </c>
      <c r="BF84" s="78" t="s">
        <v>435</v>
      </c>
      <c r="BG84" s="10">
        <v>0.36</v>
      </c>
      <c r="BH84" s="78" t="s">
        <v>211</v>
      </c>
      <c r="BI84" s="10">
        <v>46</v>
      </c>
      <c r="BJ84" s="10">
        <v>55</v>
      </c>
      <c r="BK84" s="10" t="s">
        <v>369</v>
      </c>
      <c r="BL84" s="19" t="str">
        <f>HYPERLINK(BK84,"EJScreen")</f>
        <v>EJScreen</v>
      </c>
    </row>
    <row r="85" spans="1:64" s="10" customFormat="1" x14ac:dyDescent="0.35">
      <c r="A85" s="10" t="s">
        <v>52</v>
      </c>
      <c r="B85" s="10" t="s">
        <v>192</v>
      </c>
      <c r="C85" s="10" t="s">
        <v>264</v>
      </c>
      <c r="D85" s="10" t="s">
        <v>123</v>
      </c>
      <c r="E85" s="11">
        <v>23000</v>
      </c>
      <c r="F85" s="12">
        <v>110027982565</v>
      </c>
      <c r="G85" s="52" t="str">
        <f>HYPERLINK(CONCATENATE("https://echo.epa.gov/detailed-facility-report?fid="&amp;F85),"ECHO")</f>
        <v>ECHO</v>
      </c>
      <c r="H85" s="63" t="s">
        <v>409</v>
      </c>
      <c r="I85" s="16">
        <v>0.54</v>
      </c>
      <c r="J85" s="11">
        <v>24721</v>
      </c>
      <c r="K85" s="11">
        <v>67.7</v>
      </c>
      <c r="L85" s="14">
        <v>14.93360427475635</v>
      </c>
      <c r="M85" s="92" t="s">
        <v>622</v>
      </c>
      <c r="N85" s="92" t="s">
        <v>589</v>
      </c>
      <c r="O85" s="11">
        <v>13378</v>
      </c>
      <c r="P85" s="8">
        <v>36.652109589041089</v>
      </c>
      <c r="Q85" s="15">
        <v>36.65</v>
      </c>
      <c r="R85" s="107" t="s">
        <v>589</v>
      </c>
      <c r="S85" s="110">
        <v>11343.139563053999</v>
      </c>
      <c r="T85" s="109">
        <v>31.077094693298626</v>
      </c>
      <c r="U85" s="108">
        <v>5.6847500000000002</v>
      </c>
      <c r="V85" s="107" t="s">
        <v>589</v>
      </c>
      <c r="W85" s="9">
        <v>9.2673650159999994</v>
      </c>
      <c r="X85" s="31">
        <v>2.5390041139726024E-2</v>
      </c>
      <c r="Y85" s="9">
        <v>5.6000000000000005</v>
      </c>
      <c r="Z85" s="91" t="s">
        <v>587</v>
      </c>
      <c r="AA85" s="14">
        <v>21.51</v>
      </c>
      <c r="AB85" s="13">
        <v>5.8941166931506847E-2</v>
      </c>
      <c r="AC85" s="14">
        <v>13</v>
      </c>
      <c r="AD85" s="15" t="s">
        <v>587</v>
      </c>
      <c r="AE85" s="5">
        <v>8095860.3599999994</v>
      </c>
      <c r="AF85" s="5">
        <v>10094.5</v>
      </c>
      <c r="AG85" s="5">
        <v>2102.5</v>
      </c>
      <c r="AH85" s="82" t="s">
        <v>594</v>
      </c>
      <c r="AI85" s="83" t="s">
        <v>589</v>
      </c>
      <c r="AJ85" s="10" t="s">
        <v>542</v>
      </c>
      <c r="AK85" s="19" t="s">
        <v>543</v>
      </c>
      <c r="AL85" s="10" t="s">
        <v>451</v>
      </c>
      <c r="AM85" s="10" t="s">
        <v>211</v>
      </c>
      <c r="AN85" s="10" t="s">
        <v>436</v>
      </c>
      <c r="AO85" s="10" t="s">
        <v>451</v>
      </c>
      <c r="AP85" s="10" t="s">
        <v>451</v>
      </c>
      <c r="AQ85" s="56" t="s">
        <v>220</v>
      </c>
      <c r="AR85" s="25">
        <v>7</v>
      </c>
      <c r="AS85" s="25">
        <v>0</v>
      </c>
      <c r="AT85" s="25">
        <v>16</v>
      </c>
      <c r="AU85" s="12">
        <v>1</v>
      </c>
      <c r="AV85" s="17" t="s">
        <v>315</v>
      </c>
      <c r="AW85" s="35"/>
      <c r="AX85" s="35"/>
      <c r="AY85" s="35"/>
      <c r="AZ85" s="35"/>
      <c r="BA85" s="18"/>
      <c r="BB85" s="35"/>
      <c r="BC85" s="56">
        <v>0</v>
      </c>
      <c r="BD85" s="11">
        <v>11941</v>
      </c>
      <c r="BE85" s="10">
        <v>0.06</v>
      </c>
      <c r="BF85" s="78" t="s">
        <v>435</v>
      </c>
      <c r="BG85" s="10">
        <v>0.47</v>
      </c>
      <c r="BH85" s="78" t="s">
        <v>211</v>
      </c>
      <c r="BI85" s="10">
        <v>45</v>
      </c>
      <c r="BJ85" s="10">
        <v>60</v>
      </c>
      <c r="BK85" s="10" t="s">
        <v>358</v>
      </c>
      <c r="BL85" s="19" t="str">
        <f>HYPERLINK(BK85,"EJScreen")</f>
        <v>EJScreen</v>
      </c>
    </row>
    <row r="86" spans="1:64" ht="14.4" x14ac:dyDescent="0.35">
      <c r="AK86" s="10"/>
    </row>
  </sheetData>
  <autoFilter ref="A3:BL85" xr:uid="{D621EE41-379F-4A34-B860-86F2D05FA8C6}">
    <sortState xmlns:xlrd2="http://schemas.microsoft.com/office/spreadsheetml/2017/richdata2" ref="A4:BL85">
      <sortCondition ref="D3:D85"/>
    </sortState>
  </autoFilter>
  <conditionalFormatting sqref="A4:A85">
    <cfRule type="duplicateValues" dxfId="0" priority="2"/>
  </conditionalFormatting>
  <hyperlinks>
    <hyperlink ref="AK69" r:id="rId1" xr:uid="{887FAF0E-2169-4C7C-A24E-88386907B65D}"/>
    <hyperlink ref="AK8" r:id="rId2" xr:uid="{67DDF81F-42F8-493C-9160-98185586A229}"/>
    <hyperlink ref="AK7" r:id="rId3" xr:uid="{F5931237-A4AF-4D38-8D8C-B2D4E21AE3B6}"/>
    <hyperlink ref="AK9" r:id="rId4" xr:uid="{8A11FE5E-6905-476C-8B59-E48DA64F884B}"/>
    <hyperlink ref="AK11" r:id="rId5" xr:uid="{A4BC5DF7-9D45-41B0-A719-64E68D278CF4}"/>
    <hyperlink ref="AK12" r:id="rId6" xr:uid="{DA855561-5E16-4907-9054-E61B1E6B54C9}"/>
    <hyperlink ref="AK10" r:id="rId7" xr:uid="{B383E67D-73C0-4AEC-A865-AAE651CD493A}"/>
    <hyperlink ref="AK15" r:id="rId8" xr:uid="{352F1059-0C41-43F4-90ED-911C2B4B4820}"/>
    <hyperlink ref="AK17" r:id="rId9" xr:uid="{2C470D1F-D835-4E98-B8B5-8E8E27BBDB9E}"/>
    <hyperlink ref="AK20" r:id="rId10" xr:uid="{BDCCC553-539C-416E-A0EB-32B8EBE9076A}"/>
    <hyperlink ref="AK18" r:id="rId11" xr:uid="{30941FA0-F413-4E73-B02C-7C02E40AE807}"/>
    <hyperlink ref="AK21" r:id="rId12" xr:uid="{C70BDC68-6863-494B-8B8D-46EE5F2908FD}"/>
    <hyperlink ref="AK24" r:id="rId13" xr:uid="{461D107F-996E-42C7-A92C-6708E4904DEE}"/>
    <hyperlink ref="AK23" r:id="rId14" xr:uid="{3FB73AD8-6F42-41DB-A73E-85DB0161405C}"/>
    <hyperlink ref="AK25" r:id="rId15" xr:uid="{20701976-1708-443D-9344-93C5922AD7C2}"/>
    <hyperlink ref="AK32" r:id="rId16" xr:uid="{C5AF0B8F-C087-4400-AE03-07F6EBD2C3F8}"/>
    <hyperlink ref="AK27" r:id="rId17" xr:uid="{4A415C9B-3426-498A-9F3F-F3467C7282D7}"/>
    <hyperlink ref="AK30" r:id="rId18" xr:uid="{44204E87-9DFC-4A77-B37A-24197D65CE5E}"/>
    <hyperlink ref="AK31" r:id="rId19" xr:uid="{A51E6369-55D2-47AC-8175-E718E4C0E78E}"/>
    <hyperlink ref="AK36" r:id="rId20" xr:uid="{28AF4CF0-33BA-45E1-AC74-CDCF63E9761F}"/>
    <hyperlink ref="AK37" r:id="rId21" xr:uid="{1BDBB3D7-F923-484C-9596-10383EFA3970}"/>
    <hyperlink ref="AK33" r:id="rId22" xr:uid="{9780DE0C-97B1-4DDF-B659-CD4A7C6D2E8D}"/>
    <hyperlink ref="AK39" r:id="rId23" xr:uid="{F39A93B5-88B7-4308-BEAC-CADBBDFD1EA5}"/>
    <hyperlink ref="AK29" r:id="rId24" xr:uid="{562B0F87-72D3-4E20-98BE-467AEDF0425C}"/>
    <hyperlink ref="AK28" r:id="rId25" xr:uid="{BD9B4C59-66E7-419F-91F9-FD040D304E4E}"/>
    <hyperlink ref="AK35" r:id="rId26" xr:uid="{A2C94ED7-9C7F-45FF-BB00-52AE63D8933F}"/>
    <hyperlink ref="AK34" r:id="rId27" xr:uid="{6BB6CEA8-4B44-4467-A613-A2B820F72D32}"/>
    <hyperlink ref="AK26" r:id="rId28" xr:uid="{C2C0326B-FF74-4C75-8CF6-43C43DAE80F5}"/>
    <hyperlink ref="AK41" r:id="rId29" xr:uid="{719A13BE-B924-4F4B-B666-03B5AF82A40A}"/>
    <hyperlink ref="AK40" r:id="rId30" xr:uid="{6A25CAC7-88C7-449F-B928-AB15939EE80C}"/>
    <hyperlink ref="AK45" r:id="rId31" xr:uid="{BFC027D2-14D3-4335-8C4D-AB051DD3F8AE}"/>
    <hyperlink ref="AK47" r:id="rId32" xr:uid="{36AF6A39-7296-478D-B32A-74F9235A47AF}"/>
    <hyperlink ref="AK48" r:id="rId33" xr:uid="{626971AC-29D7-40F8-A644-E2080FF6740F}"/>
    <hyperlink ref="AK46" r:id="rId34" xr:uid="{CF423497-F730-4942-A40B-234853A324F3}"/>
    <hyperlink ref="AK49" r:id="rId35" xr:uid="{3845CF73-E3C4-4C94-A048-7BEFD7AD0FAF}"/>
    <hyperlink ref="AK50" r:id="rId36" xr:uid="{39C4FFB2-6CE0-48B1-9F53-504E81927013}"/>
    <hyperlink ref="AK51" r:id="rId37" xr:uid="{0D02E2E9-57E2-445E-A4FC-ED4C85ED36F3}"/>
    <hyperlink ref="AK54" r:id="rId38" xr:uid="{1A65E79A-813E-47F7-BA66-0327EDD36DDD}"/>
    <hyperlink ref="AK53" r:id="rId39" xr:uid="{AADA1232-5BD2-4B77-BFED-0C42FCA248EC}"/>
    <hyperlink ref="AK52" r:id="rId40" xr:uid="{0E2C0A25-7366-4DAA-8DFE-01F5A338C40C}"/>
    <hyperlink ref="AK55" r:id="rId41" xr:uid="{FD7889B3-A7A7-4971-8E54-99ED79B34218}"/>
    <hyperlink ref="AK58" r:id="rId42" xr:uid="{16122119-9761-4FC2-BEE3-CFDBCC8D5E14}"/>
    <hyperlink ref="AK77" r:id="rId43" xr:uid="{A0FDCC98-FE8B-4C59-99F8-0F71A589525D}"/>
    <hyperlink ref="AK74" r:id="rId44" xr:uid="{102C9B2B-A235-495A-BA9A-9C567F2B1C10}"/>
    <hyperlink ref="AK68" r:id="rId45" xr:uid="{E055F342-728E-4128-B8AB-A5BDF6DE91B3}"/>
    <hyperlink ref="AK71" r:id="rId46" xr:uid="{09E9D48F-D998-4B16-AEAC-F3D95D51B84A}"/>
    <hyperlink ref="AK70" r:id="rId47" xr:uid="{58FA514E-A5B3-432D-96A7-799800AD2B28}"/>
    <hyperlink ref="AK64" r:id="rId48" xr:uid="{18152114-9D87-4ACF-8A14-44DA8A24C3F9}"/>
    <hyperlink ref="AK62" r:id="rId49" xr:uid="{64379D45-EB81-4C82-BAB9-3C59C9E9755B}"/>
    <hyperlink ref="AK66" r:id="rId50" xr:uid="{BC806B6B-35A3-4326-A441-ECDC18154621}"/>
    <hyperlink ref="AK73" r:id="rId51" xr:uid="{9E326EEC-DE95-4D04-A8C0-46D419D69C1E}"/>
    <hyperlink ref="AK67" r:id="rId52" xr:uid="{4C26F007-E0B1-4197-84B1-7464EBA747C7}"/>
    <hyperlink ref="AK79" r:id="rId53" xr:uid="{A54584AC-1A51-477B-9935-201BEFD5C9D3}"/>
    <hyperlink ref="AK84" r:id="rId54" xr:uid="{D0C3F9AD-68D5-4927-A2EE-5023BDC5F411}"/>
    <hyperlink ref="AK82" r:id="rId55" xr:uid="{AFC1BDA0-8181-4699-A957-1DFC63735F80}"/>
    <hyperlink ref="AK83" r:id="rId56" xr:uid="{2AA40866-8843-441C-BD48-5F6EDD95C334}"/>
    <hyperlink ref="AK81" r:id="rId57" xr:uid="{DDEED465-5BD9-47B3-8D98-E377FB32F93B}"/>
    <hyperlink ref="AK85" r:id="rId58" xr:uid="{3CE94DDD-3EB5-4A00-9924-92CADDCE2D24}"/>
    <hyperlink ref="AK19" r:id="rId59" xr:uid="{0F6D8B0E-8221-4450-9F42-52B3CA25128B}"/>
    <hyperlink ref="AK65" r:id="rId60" xr:uid="{27F0E798-1452-495A-9572-277515EE8D59}"/>
    <hyperlink ref="AK5" r:id="rId61" xr:uid="{BF83A06E-3209-49BC-9F79-D6AD963067B2}"/>
    <hyperlink ref="AK6" r:id="rId62" xr:uid="{6D48CF34-70F0-4797-9401-81BA1421CBF9}"/>
    <hyperlink ref="AK13" r:id="rId63" xr:uid="{0A2ABCD3-47E8-4828-9615-3318F0231EE8}"/>
    <hyperlink ref="AK14" r:id="rId64" xr:uid="{BD52612A-6729-4593-95BF-EFBAD44A2873}"/>
    <hyperlink ref="AK22" r:id="rId65" xr:uid="{B211B0DA-88A0-4757-8031-1C9D79CEF9AE}"/>
    <hyperlink ref="AK38" r:id="rId66" xr:uid="{BCEEC12F-503A-4DD1-8988-DB0E28E15473}"/>
    <hyperlink ref="AK43" r:id="rId67" xr:uid="{DC0BDE9C-ADED-4DE4-B320-414868546636}"/>
    <hyperlink ref="AK61" r:id="rId68" xr:uid="{398EFEF4-D88E-49AB-95A5-65C9336D3E94}"/>
    <hyperlink ref="AK72" r:id="rId69" xr:uid="{0555DA8E-F585-4369-9B05-E584F8E24D11}"/>
    <hyperlink ref="AK59" r:id="rId70" xr:uid="{2916F769-A56F-4DC6-86DE-A4124818C155}"/>
    <hyperlink ref="AK76" r:id="rId71" xr:uid="{52D9F055-091C-4800-ACE7-87B8E7D7C574}"/>
    <hyperlink ref="AK80" r:id="rId72" xr:uid="{32DD5136-0ABB-4DF3-A485-F3070BD6334E}"/>
    <hyperlink ref="AK75" r:id="rId73" xr:uid="{BD36ADAF-22BC-469E-8C50-E98CB9CE9669}"/>
    <hyperlink ref="AK57" r:id="rId74" xr:uid="{F0626D02-A0B9-44B1-8FB1-A29B741DB7DD}"/>
    <hyperlink ref="AK56" r:id="rId75" xr:uid="{6905D82B-4DE2-4723-B1F1-2075681BBC7D}"/>
    <hyperlink ref="AK78" r:id="rId76" xr:uid="{C60CAC03-7872-4313-BC0C-E41EF878B3E7}"/>
    <hyperlink ref="AK63" r:id="rId77" xr:uid="{EBD93DE1-ED5D-414F-BF69-4FCD5F276299}"/>
    <hyperlink ref="AK60" r:id="rId78" xr:uid="{DC20F8B8-0F30-41EB-A1CE-162E8D2C68F7}"/>
  </hyperlinks>
  <pageMargins left="0.7" right="0.7" top="0.75" bottom="0.75" header="0.3" footer="0.3"/>
  <pageSetup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F6C6A-A56D-4BA7-B780-3CA2657852C8}">
  <dimension ref="A1:C39"/>
  <sheetViews>
    <sheetView zoomScale="85" zoomScaleNormal="85" workbookViewId="0"/>
  </sheetViews>
  <sheetFormatPr defaultRowHeight="18" x14ac:dyDescent="0.3"/>
  <cols>
    <col min="1" max="1" width="16.33203125" style="89" customWidth="1"/>
    <col min="2" max="2" width="59.88671875" style="93" customWidth="1"/>
    <col min="3" max="3" width="64.77734375" style="94" customWidth="1"/>
  </cols>
  <sheetData>
    <row r="1" spans="1:3" ht="21.6" x14ac:dyDescent="0.55000000000000004">
      <c r="A1" s="90" t="s">
        <v>601</v>
      </c>
    </row>
    <row r="2" spans="1:3" ht="72" x14ac:dyDescent="0.3">
      <c r="A2" s="113" t="s">
        <v>407</v>
      </c>
      <c r="B2" s="99" t="s">
        <v>311</v>
      </c>
      <c r="C2" s="98" t="s">
        <v>663</v>
      </c>
    </row>
    <row r="3" spans="1:3" ht="90" x14ac:dyDescent="0.3">
      <c r="A3" s="112"/>
      <c r="B3" s="95" t="s">
        <v>273</v>
      </c>
      <c r="C3" s="98" t="s">
        <v>603</v>
      </c>
    </row>
    <row r="4" spans="1:3" x14ac:dyDescent="0.3">
      <c r="A4" s="112"/>
      <c r="B4" s="95" t="s">
        <v>300</v>
      </c>
      <c r="C4" s="98" t="s">
        <v>604</v>
      </c>
    </row>
    <row r="5" spans="1:3" ht="36" x14ac:dyDescent="0.3">
      <c r="A5" s="112"/>
      <c r="B5" s="95" t="s">
        <v>272</v>
      </c>
      <c r="C5" s="98" t="s">
        <v>605</v>
      </c>
    </row>
    <row r="6" spans="1:3" ht="55.8" customHeight="1" x14ac:dyDescent="0.3">
      <c r="A6" s="112" t="s">
        <v>600</v>
      </c>
      <c r="B6" s="95" t="s">
        <v>408</v>
      </c>
      <c r="C6" s="98" t="s">
        <v>609</v>
      </c>
    </row>
    <row r="7" spans="1:3" ht="54" x14ac:dyDescent="0.3">
      <c r="A7" s="112"/>
      <c r="B7" s="95" t="s">
        <v>274</v>
      </c>
      <c r="C7" s="98" t="s">
        <v>664</v>
      </c>
    </row>
    <row r="8" spans="1:3" ht="54" x14ac:dyDescent="0.3">
      <c r="A8" s="112"/>
      <c r="B8" s="95" t="s">
        <v>596</v>
      </c>
      <c r="C8" s="98" t="s">
        <v>611</v>
      </c>
    </row>
    <row r="9" spans="1:3" x14ac:dyDescent="0.3">
      <c r="A9" s="112"/>
      <c r="B9" s="95" t="s">
        <v>597</v>
      </c>
      <c r="C9" s="98" t="s">
        <v>665</v>
      </c>
    </row>
    <row r="10" spans="1:3" ht="36" x14ac:dyDescent="0.3">
      <c r="A10" s="112"/>
      <c r="B10" s="95" t="s">
        <v>598</v>
      </c>
      <c r="C10" s="98" t="s">
        <v>612</v>
      </c>
    </row>
    <row r="11" spans="1:3" ht="126" x14ac:dyDescent="0.3">
      <c r="A11" s="112"/>
      <c r="B11" s="95" t="s">
        <v>624</v>
      </c>
      <c r="C11" s="98" t="s">
        <v>666</v>
      </c>
    </row>
    <row r="12" spans="1:3" ht="72" x14ac:dyDescent="0.3">
      <c r="A12" s="112"/>
      <c r="B12" s="95" t="s">
        <v>599</v>
      </c>
      <c r="C12" s="98" t="s">
        <v>615</v>
      </c>
    </row>
    <row r="13" spans="1:3" ht="36" x14ac:dyDescent="0.3">
      <c r="A13" s="112" t="s">
        <v>404</v>
      </c>
      <c r="B13" s="95" t="s">
        <v>406</v>
      </c>
      <c r="C13" s="98" t="s">
        <v>627</v>
      </c>
    </row>
    <row r="14" spans="1:3" ht="90" x14ac:dyDescent="0.3">
      <c r="A14" s="112"/>
      <c r="B14" s="96" t="s">
        <v>616</v>
      </c>
      <c r="C14" s="98" t="s">
        <v>651</v>
      </c>
    </row>
    <row r="15" spans="1:3" ht="88.2" customHeight="1" x14ac:dyDescent="0.3">
      <c r="A15" s="112"/>
      <c r="B15" s="95" t="s">
        <v>432</v>
      </c>
      <c r="C15" s="98" t="s">
        <v>652</v>
      </c>
    </row>
    <row r="16" spans="1:3" ht="85.8" customHeight="1" x14ac:dyDescent="0.3">
      <c r="A16" s="112"/>
      <c r="B16" s="95" t="s">
        <v>544</v>
      </c>
      <c r="C16" s="98" t="s">
        <v>653</v>
      </c>
    </row>
    <row r="17" spans="1:3" ht="54" x14ac:dyDescent="0.3">
      <c r="A17" s="112"/>
      <c r="B17" s="95" t="s">
        <v>437</v>
      </c>
      <c r="C17" s="98" t="s">
        <v>654</v>
      </c>
    </row>
    <row r="18" spans="1:3" ht="49.8" customHeight="1" x14ac:dyDescent="0.3">
      <c r="A18" s="112"/>
      <c r="B18" s="95" t="s">
        <v>438</v>
      </c>
      <c r="C18" s="98" t="s">
        <v>667</v>
      </c>
    </row>
    <row r="19" spans="1:3" ht="43.8" customHeight="1" x14ac:dyDescent="0.3">
      <c r="A19" s="112"/>
      <c r="B19" s="95" t="s">
        <v>439</v>
      </c>
      <c r="C19" s="98" t="s">
        <v>655</v>
      </c>
    </row>
    <row r="20" spans="1:3" ht="34.200000000000003" customHeight="1" x14ac:dyDescent="0.3">
      <c r="A20" s="112"/>
      <c r="B20" s="95" t="s">
        <v>285</v>
      </c>
      <c r="C20" s="98" t="s">
        <v>668</v>
      </c>
    </row>
    <row r="21" spans="1:3" ht="72" x14ac:dyDescent="0.3">
      <c r="A21" s="112" t="s">
        <v>405</v>
      </c>
      <c r="B21" s="95" t="s">
        <v>648</v>
      </c>
      <c r="C21" s="98" t="s">
        <v>662</v>
      </c>
    </row>
    <row r="22" spans="1:3" ht="90" x14ac:dyDescent="0.3">
      <c r="A22" s="112"/>
      <c r="B22" s="95" t="s">
        <v>293</v>
      </c>
      <c r="C22" s="98" t="s">
        <v>647</v>
      </c>
    </row>
    <row r="23" spans="1:3" ht="54" x14ac:dyDescent="0.3">
      <c r="A23" s="112"/>
      <c r="B23" s="95" t="s">
        <v>286</v>
      </c>
      <c r="C23" s="98" t="s">
        <v>650</v>
      </c>
    </row>
    <row r="24" spans="1:3" ht="90" x14ac:dyDescent="0.3">
      <c r="A24" s="112"/>
      <c r="B24" s="95" t="s">
        <v>287</v>
      </c>
      <c r="C24" s="98" t="s">
        <v>656</v>
      </c>
    </row>
    <row r="25" spans="1:3" ht="162" x14ac:dyDescent="0.3">
      <c r="A25" s="112"/>
      <c r="B25" s="95" t="s">
        <v>618</v>
      </c>
      <c r="C25" s="98" t="s">
        <v>649</v>
      </c>
    </row>
    <row r="26" spans="1:3" ht="36" x14ac:dyDescent="0.3">
      <c r="A26" s="112"/>
      <c r="B26" s="97" t="s">
        <v>294</v>
      </c>
      <c r="C26" s="98" t="s">
        <v>657</v>
      </c>
    </row>
    <row r="27" spans="1:3" ht="72" x14ac:dyDescent="0.3">
      <c r="A27" s="112"/>
      <c r="B27" s="97" t="s">
        <v>295</v>
      </c>
      <c r="C27" s="98" t="s">
        <v>669</v>
      </c>
    </row>
    <row r="28" spans="1:3" ht="54" x14ac:dyDescent="0.3">
      <c r="A28" s="112"/>
      <c r="B28" s="97" t="s">
        <v>288</v>
      </c>
      <c r="C28" s="98" t="s">
        <v>658</v>
      </c>
    </row>
    <row r="29" spans="1:3" ht="54" x14ac:dyDescent="0.3">
      <c r="A29" s="112"/>
      <c r="B29" s="97" t="s">
        <v>289</v>
      </c>
      <c r="C29" s="98" t="s">
        <v>670</v>
      </c>
    </row>
    <row r="30" spans="1:3" x14ac:dyDescent="0.3">
      <c r="A30" s="112"/>
      <c r="B30" s="95" t="s">
        <v>290</v>
      </c>
      <c r="C30" s="98" t="s">
        <v>659</v>
      </c>
    </row>
    <row r="31" spans="1:3" x14ac:dyDescent="0.3">
      <c r="A31" s="112"/>
      <c r="B31" s="97" t="s">
        <v>291</v>
      </c>
      <c r="C31" s="98" t="s">
        <v>660</v>
      </c>
    </row>
    <row r="32" spans="1:3" ht="36" x14ac:dyDescent="0.3">
      <c r="A32" s="112"/>
      <c r="B32" s="95" t="s">
        <v>292</v>
      </c>
      <c r="C32" s="98" t="s">
        <v>661</v>
      </c>
    </row>
    <row r="33" spans="1:3" ht="36" x14ac:dyDescent="0.3">
      <c r="A33" s="112" t="s">
        <v>578</v>
      </c>
      <c r="B33" s="95" t="s">
        <v>297</v>
      </c>
      <c r="C33" s="98" t="s">
        <v>639</v>
      </c>
    </row>
    <row r="34" spans="1:3" ht="54" x14ac:dyDescent="0.3">
      <c r="A34" s="112"/>
      <c r="B34" s="95" t="s">
        <v>298</v>
      </c>
      <c r="C34" s="98" t="s">
        <v>637</v>
      </c>
    </row>
    <row r="35" spans="1:3" ht="36" x14ac:dyDescent="0.3">
      <c r="A35" s="112"/>
      <c r="B35" s="95" t="s">
        <v>576</v>
      </c>
      <c r="C35" s="98" t="s">
        <v>634</v>
      </c>
    </row>
    <row r="36" spans="1:3" ht="54" x14ac:dyDescent="0.3">
      <c r="A36" s="112"/>
      <c r="B36" s="95" t="s">
        <v>299</v>
      </c>
      <c r="C36" s="98" t="s">
        <v>635</v>
      </c>
    </row>
    <row r="37" spans="1:3" ht="27.45" customHeight="1" x14ac:dyDescent="0.3">
      <c r="A37" s="112"/>
      <c r="B37" s="95" t="s">
        <v>577</v>
      </c>
      <c r="C37" s="98" t="s">
        <v>636</v>
      </c>
    </row>
    <row r="38" spans="1:3" ht="54" x14ac:dyDescent="0.3">
      <c r="A38" s="112"/>
      <c r="B38" s="95" t="s">
        <v>402</v>
      </c>
      <c r="C38" s="98" t="s">
        <v>671</v>
      </c>
    </row>
    <row r="39" spans="1:3" x14ac:dyDescent="0.3">
      <c r="A39" s="114"/>
      <c r="B39" s="100" t="s">
        <v>296</v>
      </c>
      <c r="C39" s="98" t="s">
        <v>644</v>
      </c>
    </row>
  </sheetData>
  <mergeCells count="5">
    <mergeCell ref="A21:A32"/>
    <mergeCell ref="A13:A20"/>
    <mergeCell ref="A2:A5"/>
    <mergeCell ref="A6:A12"/>
    <mergeCell ref="A33:A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8DF0-BBAE-4242-8B74-5AE28631F6F8}">
  <dimension ref="B1:C24"/>
  <sheetViews>
    <sheetView zoomScale="90" zoomScaleNormal="90" workbookViewId="0">
      <selection activeCell="B3" sqref="B3:C3"/>
    </sheetView>
  </sheetViews>
  <sheetFormatPr defaultColWidth="8.88671875" defaultRowHeight="14.4" x14ac:dyDescent="0.3"/>
  <cols>
    <col min="1" max="1" width="3.5546875" customWidth="1"/>
    <col min="2" max="2" width="40.88671875" customWidth="1"/>
    <col min="3" max="3" width="86.88671875" customWidth="1"/>
  </cols>
  <sheetData>
    <row r="1" spans="2:3" ht="94.35" customHeight="1" thickBot="1" x14ac:dyDescent="0.35">
      <c r="B1" s="67"/>
      <c r="C1" s="68" t="s">
        <v>545</v>
      </c>
    </row>
    <row r="2" spans="2:3" x14ac:dyDescent="0.3">
      <c r="B2" s="69"/>
      <c r="C2" s="69"/>
    </row>
    <row r="3" spans="2:3" s="70" customFormat="1" ht="21" x14ac:dyDescent="0.3">
      <c r="B3" s="115" t="s">
        <v>602</v>
      </c>
      <c r="C3" s="115"/>
    </row>
    <row r="4" spans="2:3" ht="45" customHeight="1" x14ac:dyDescent="0.3">
      <c r="B4" s="116" t="s">
        <v>689</v>
      </c>
      <c r="C4" s="116"/>
    </row>
    <row r="5" spans="2:3" ht="29.4" customHeight="1" x14ac:dyDescent="0.3">
      <c r="B5" s="77" t="s">
        <v>690</v>
      </c>
      <c r="C5" s="72" t="s">
        <v>547</v>
      </c>
    </row>
    <row r="6" spans="2:3" ht="29.4" customHeight="1" x14ac:dyDescent="0.3">
      <c r="B6" s="77" t="s">
        <v>548</v>
      </c>
      <c r="C6" s="72" t="s">
        <v>549</v>
      </c>
    </row>
    <row r="7" spans="2:3" x14ac:dyDescent="0.3">
      <c r="B7" s="73"/>
      <c r="C7" s="73"/>
    </row>
    <row r="8" spans="2:3" ht="21" x14ac:dyDescent="0.3">
      <c r="B8" s="115" t="s">
        <v>546</v>
      </c>
      <c r="C8" s="115"/>
    </row>
    <row r="9" spans="2:3" ht="95.4" customHeight="1" x14ac:dyDescent="0.3">
      <c r="B9" s="116" t="s">
        <v>558</v>
      </c>
      <c r="C9" s="116"/>
    </row>
    <row r="10" spans="2:3" ht="15.6" x14ac:dyDescent="0.3">
      <c r="B10" s="117" t="s">
        <v>553</v>
      </c>
      <c r="C10" s="117"/>
    </row>
    <row r="11" spans="2:3" ht="109.2" customHeight="1" x14ac:dyDescent="0.3">
      <c r="B11" s="116" t="s">
        <v>559</v>
      </c>
      <c r="C11" s="116"/>
    </row>
    <row r="12" spans="2:3" ht="88.2" customHeight="1" x14ac:dyDescent="0.3">
      <c r="B12" s="111" t="s">
        <v>686</v>
      </c>
      <c r="C12" s="71" t="s">
        <v>687</v>
      </c>
    </row>
    <row r="13" spans="2:3" ht="86.4" x14ac:dyDescent="0.3">
      <c r="B13" s="74" t="s">
        <v>550</v>
      </c>
      <c r="C13" s="75" t="s">
        <v>560</v>
      </c>
    </row>
    <row r="14" spans="2:3" ht="100.8" x14ac:dyDescent="0.3">
      <c r="B14" s="74" t="s">
        <v>551</v>
      </c>
      <c r="C14" s="75" t="s">
        <v>561</v>
      </c>
    </row>
    <row r="15" spans="2:3" ht="144.6" customHeight="1" x14ac:dyDescent="0.3">
      <c r="B15" s="118" t="s">
        <v>688</v>
      </c>
      <c r="C15" s="118"/>
    </row>
    <row r="16" spans="2:3" x14ac:dyDescent="0.3">
      <c r="B16" s="74"/>
      <c r="C16" s="75"/>
    </row>
    <row r="17" spans="2:3" ht="15.6" x14ac:dyDescent="0.3">
      <c r="B17" s="117" t="s">
        <v>554</v>
      </c>
      <c r="C17" s="117"/>
    </row>
    <row r="18" spans="2:3" ht="258" customHeight="1" x14ac:dyDescent="0.3">
      <c r="B18" s="116" t="s">
        <v>562</v>
      </c>
      <c r="C18" s="116"/>
    </row>
    <row r="19" spans="2:3" x14ac:dyDescent="0.3">
      <c r="B19" s="71"/>
      <c r="C19" s="71"/>
    </row>
    <row r="20" spans="2:3" ht="15.6" x14ac:dyDescent="0.3">
      <c r="B20" s="117" t="s">
        <v>552</v>
      </c>
      <c r="C20" s="117"/>
    </row>
    <row r="21" spans="2:3" ht="183" customHeight="1" x14ac:dyDescent="0.3">
      <c r="B21" s="116" t="s">
        <v>563</v>
      </c>
      <c r="C21" s="116"/>
    </row>
    <row r="22" spans="2:3" x14ac:dyDescent="0.3">
      <c r="B22" s="69"/>
      <c r="C22" s="69"/>
    </row>
    <row r="23" spans="2:3" ht="15.6" x14ac:dyDescent="0.3">
      <c r="B23" s="117" t="s">
        <v>555</v>
      </c>
      <c r="C23" s="117"/>
    </row>
    <row r="24" spans="2:3" ht="77.400000000000006" customHeight="1" x14ac:dyDescent="0.3">
      <c r="B24" s="116" t="s">
        <v>556</v>
      </c>
      <c r="C24" s="116"/>
    </row>
  </sheetData>
  <mergeCells count="13">
    <mergeCell ref="B24:C24"/>
    <mergeCell ref="B11:C11"/>
    <mergeCell ref="B10:C10"/>
    <mergeCell ref="B17:C17"/>
    <mergeCell ref="B18:C18"/>
    <mergeCell ref="B20:C20"/>
    <mergeCell ref="B21:C21"/>
    <mergeCell ref="B15:C15"/>
    <mergeCell ref="B3:C3"/>
    <mergeCell ref="B4:C4"/>
    <mergeCell ref="B8:C8"/>
    <mergeCell ref="B9:C9"/>
    <mergeCell ref="B23:C23"/>
  </mergeCells>
  <hyperlinks>
    <hyperlink ref="B6" r:id="rId1" xr:uid="{A1388062-45F1-4185-A02C-D9B0D7DFF108}"/>
    <hyperlink ref="B5" r:id="rId2" xr:uid="{191610EF-808D-4ED3-925A-3841351282B9}"/>
  </hyperlinks>
  <pageMargins left="0.7" right="0.7" top="0.75" bottom="0.75" header="0.3" footer="0.3"/>
  <pageSetup orientation="portrait" horizontalDpi="1200"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3294FC68EE754F9794094F8CED435C" ma:contentTypeVersion="16" ma:contentTypeDescription="Create a new document." ma:contentTypeScope="" ma:versionID="8ec2a0335097b51582160545c9a57195">
  <xsd:schema xmlns:xsd="http://www.w3.org/2001/XMLSchema" xmlns:xs="http://www.w3.org/2001/XMLSchema" xmlns:p="http://schemas.microsoft.com/office/2006/metadata/properties" xmlns:ns2="1a185c91-1e71-4515-b8cf-f9e102dd47c2" xmlns:ns3="8a437bd4-d520-494b-a46e-e728a69d98bd" targetNamespace="http://schemas.microsoft.com/office/2006/metadata/properties" ma:root="true" ma:fieldsID="b3bf4c94fc81121a8658f6f3bd1cbcd5" ns2:_="" ns3:_="">
    <xsd:import namespace="1a185c91-1e71-4515-b8cf-f9e102dd47c2"/>
    <xsd:import namespace="8a437bd4-d520-494b-a46e-e728a69d98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185c91-1e71-4515-b8cf-f9e102dd47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76ed423-c485-48b3-84b8-c36f018ef2c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437bd4-d520-494b-a46e-e728a69d98b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9bac2c-e74d-4895-ac63-bf698b8db902}" ma:internalName="TaxCatchAll" ma:showField="CatchAllData" ma:web="8a437bd4-d520-494b-a46e-e728a69d98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185c91-1e71-4515-b8cf-f9e102dd47c2">
      <Terms xmlns="http://schemas.microsoft.com/office/infopath/2007/PartnerControls"/>
    </lcf76f155ced4ddcb4097134ff3c332f>
    <TaxCatchAll xmlns="8a437bd4-d520-494b-a46e-e728a69d98bd" xsi:nil="true"/>
  </documentManagement>
</p:properties>
</file>

<file path=customXml/itemProps1.xml><?xml version="1.0" encoding="utf-8"?>
<ds:datastoreItem xmlns:ds="http://schemas.openxmlformats.org/officeDocument/2006/customXml" ds:itemID="{D4A3248E-6BC4-487F-92F2-6476F9586231}">
  <ds:schemaRefs>
    <ds:schemaRef ds:uri="http://schemas.microsoft.com/sharepoint/v3/contenttype/forms"/>
  </ds:schemaRefs>
</ds:datastoreItem>
</file>

<file path=customXml/itemProps2.xml><?xml version="1.0" encoding="utf-8"?>
<ds:datastoreItem xmlns:ds="http://schemas.openxmlformats.org/officeDocument/2006/customXml" ds:itemID="{BE070BAD-8851-401D-B131-6C6CA8550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185c91-1e71-4515-b8cf-f9e102dd47c2"/>
    <ds:schemaRef ds:uri="8a437bd4-d520-494b-a46e-e728a69d98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0C508B-48DA-4C3C-8686-25DA0F712456}">
  <ds:schemaRefs>
    <ds:schemaRef ds:uri="http://schemas.microsoft.com/office/2006/metadata/properties"/>
    <ds:schemaRef ds:uri="http://schemas.microsoft.com/office/infopath/2007/PartnerControls"/>
    <ds:schemaRef ds:uri="1a185c91-1e71-4515-b8cf-f9e102dd47c2"/>
    <ds:schemaRef ds:uri="8a437bd4-d520-494b-a46e-e728a69d98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Refinery Details</vt:lpstr>
      <vt:lpstr>Definitions</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Kira Burkhart</dc:creator>
  <cp:lastModifiedBy>Kira Dunham</cp:lastModifiedBy>
  <dcterms:created xsi:type="dcterms:W3CDTF">2022-12-14T15:05:19Z</dcterms:created>
  <dcterms:modified xsi:type="dcterms:W3CDTF">2023-01-18T22:46:47Z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0x010100D23294FC68EE754F9794094F8CED435C</vt:lpwstr>
  </property>
  <property fmtid="{D5CDD505-2E9C-101B-9397-08002B2CF9AE}" pid="3" name="ESRI_WORKBOOK_ID">
    <vt:lpwstr>f8880522046440099efea97c618592ad</vt:lpwstr>
  </property>
  <property fmtid="{D5CDD505-2E9C-101B-9397-08002B2CF9AE}" pid="4" name="MediaServiceImageTags">
    <vt:lpwstr/>
  </property>
</Properties>
</file>